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memsv1\共有ディスク\040政策推進課\70財政係\01_共通業務\25_財政状況の公表\R6年度\財政状況資料集（R5決算）\2回目（R7.9.19〆）\"/>
    </mc:Choice>
  </mc:AlternateContent>
  <bookViews>
    <workbookView xWindow="0" yWindow="0" windowWidth="28800" windowHeight="12560" tabRatio="76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<sst xmlns="http://schemas.openxmlformats.org/spreadsheetml/2006/main" count="1060" uniqueCount="572">
  <si>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</si>
  <si>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</si>
  <si>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</si>
  <si>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</si>
  <si>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</si>
  <si>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</si>
  <si>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</si>
  <si>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</si>
  <si>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</si>
  <si>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</si>
  <si>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</si>
  <si>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</si>
  <si>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</si>
  <si>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</si>
  <si>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</si>
  <si>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</si>
  <si>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</si>
  <si>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</si>
  <si>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</si>
  <si>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</si>
  <si>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</si>
  <si>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</si>
  <si>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</si>
  <si>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</si>
  <si>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</si>
  <si>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</si>
  <si>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</si>
  <si>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</si>
  <si>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</si>
  <si>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</si>
  <si>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</si>
  <si>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</si>
  <si>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</si>
  <si>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</si>
  <si>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</si>
  <si>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</si>
  <si>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</si>
  <si>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</si>
  <si>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</si>
  <si>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</si>
  <si>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</si>
  <si>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</si>
  <si>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</si>
  <si>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</si>
  <si>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</si>
  <si>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</si>
  <si>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</si>
  <si>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</si>
  <si>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</si>
  <si>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</si>
  <si>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</si>
  <si>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</si>
  <si>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</si>
  <si>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</si>
  <si>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</si>
  <si>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</si>
  <si>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</si>
  <si>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</si>
  <si>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</si>
  <si>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</si>
  <si>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</si>
  <si>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</si>
  <si>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</si>
  <si>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</si>
  <si>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</si>
  <si>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</si>
  <si>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</si>
  <si>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</si>
  <si>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</si>
  <si>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</si>
  <si>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</si>
  <si>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</si>
  <si>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</si>
  <si>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</si>
  <si>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</si>
  <si>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</si>
  <si>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</si>
  <si>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</si>
  <si>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</si>
  <si>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</si>
  <si>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</si>
  <si>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</si>
  <si>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</si>
  <si>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</si>
  <si>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</si>
  <si>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</si>
  <si>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</si>
  <si>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</si>
  <si>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</si>
  <si>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</si>
  <si>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</si>
  <si>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</si>
  <si>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</si>
  <si>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</si>
  <si>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芽室町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</si>
  <si>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</si>
  <si>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</si>
  <si>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</si>
  <si>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</si>
  <si>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</si>
  <si>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</si>
  <si>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</si>
  <si>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</si>
  <si>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</si>
  <si>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</si>
  <si>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</si>
  <si>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</si>
  <si>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</si>
  <si>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</si>
  <si>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</si>
  <si>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</si>
  <si>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</si>
  <si>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</si>
  <si>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</si>
  <si>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</si>
  <si>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</si>
  <si>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</si>
  <si>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</si>
  <si>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</si>
  <si>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</si>
  <si>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</si>
  <si>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</si>
  <si>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</si>
  <si>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</si>
  <si>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</si>
  <si>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</si>
  <si>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</si>
  <si>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</si>
  <si>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</si>
  <si>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</si>
  <si>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</si>
  <si>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</si>
  <si>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</si>
  <si>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</si>
  <si>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</si>
  <si>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</si>
  <si>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</si>
  <si>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</si>
  <si>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</si>
  <si>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</si>
  <si>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</si>
  <si>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</si>
  <si>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</si>
  <si>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</si>
  <si>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</si>
  <si>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</si>
  <si>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</si>
  <si>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</si>
  <si>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</si>
  <si>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</si>
  <si>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</si>
  <si>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</si>
  <si>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</si>
  <si>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</si>
  <si>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</si>
  <si>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</si>
  <si>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</si>
  <si>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</si>
  <si>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</si>
  <si>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</si>
  <si>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</si>
  <si>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</si>
  <si>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</si>
  <si>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</si>
  <si>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</si>
  <si>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</si>
  <si>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</si>
  <si>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</si>
  <si>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</si>
  <si>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</si>
  <si>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</si>
  <si>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</si>
  <si>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</si>
  <si>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</si>
  <si>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</si>
  <si>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</si>
  <si>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</si>
  <si>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</si>
  <si>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</si>
  <si>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</si>
  <si>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</si>
  <si>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</si>
  <si>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</si>
  <si>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</si>
  <si>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</si>
  <si>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</si>
  <si>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</si>
  <si>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</si>
  <si>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</si>
  <si>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</si>
  <si>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</si>
  <si>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</si>
  <si>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</si>
  <si>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</si>
  <si>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</si>
  <si>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</si>
  <si>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</si>
  <si>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</si>
  <si>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</si>
  <si>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</si>
  <si>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</si>
  <si>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</si>
  <si>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北海道芽室町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</si>
  <si>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</si>
  <si>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</si>
  <si>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</si>
  <si>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</si>
  <si>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</si>
  <si>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</si>
  <si>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</si>
  <si>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</si>
  <si>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</si>
  <si>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</si>
  <si>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</si>
  <si>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</si>
  <si>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</si>
  <si>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</si>
  <si>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</si>
  <si>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</si>
  <si>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</si>
  <si>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</si>
  <si>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</si>
  <si>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</si>
  <si>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</si>
  <si>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</si>
  <si>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</si>
  <si>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</si>
  <si>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</si>
  <si>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</si>
  <si>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</si>
  <si>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</si>
  <si>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</si>
  <si>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</si>
  <si>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</si>
  <si>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</si>
  <si>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</si>
  <si>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</si>
  <si>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</si>
  <si>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</si>
  <si>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</si>
  <si>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</si>
  <si>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</si>
  <si>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</si>
  <si>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</si>
  <si>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</si>
  <si>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</si>
  <si>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</si>
  <si>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</si>
  <si>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</si>
  <si>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</si>
  <si>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</si>
  <si>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</si>
  <si>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</si>
  <si>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</si>
  <si>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</si>
  <si>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</si>
  <si>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</si>
  <si>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</si>
  <si>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</si>
  <si>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</si>
  <si>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</si>
  <si>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</si>
  <si>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</si>
  <si>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</si>
  <si>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</si>
  <si>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</si>
  <si>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</si>
  <si>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</si>
  <si>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</si>
  <si>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</si>
  <si>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</si>
  <si>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</si>
  <si>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</si>
  <si>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</si>
  <si>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</si>
  <si>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</si>
  <si>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</si>
  <si>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</si>
  <si>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</si>
  <si>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</si>
  <si>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</si>
  <si>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</si>
  <si>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</si>
  <si>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</si>
  <si>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</si>
  <si>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</si>
  <si>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</si>
  <si>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</si>
  <si>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</si>
  <si>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</si>
  <si>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</si>
  <si>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</si>
  <si>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</si>
  <si>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</si>
  <si>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</si>
  <si>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</si>
  <si>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</si>
  <si>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</si>
  <si>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</si>
  <si>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</si>
  <si>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</si>
  <si>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</si>
  <si>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</si>
  <si>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</si>
  <si>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</si>
  <si>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</si>
  <si>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</si>
  <si>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</si>
  <si>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</si>
  <si>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</si>
  <si>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</si>
  <si>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</si>
  <si>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</si>
  <si>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</si>
  <si>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</si>
  <si>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</si>
  <si>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</si>
  <si>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</si>
  <si>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</si>
  <si>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</si>
  <si>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</si>
  <si>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</si>
  <si>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</si>
  <si>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</si>
  <si>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</si>
  <si>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</si>
  <si>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</si>
  <si>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</si>
  <si>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</si>
  <si>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</si>
  <si>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</si>
  <si>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</si>
  <si>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</si>
  <si>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</si>
  <si>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</si>
  <si>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</si>
  <si>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</si>
  <si>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</si>
  <si>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</si>
  <si>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</si>
  <si>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</si>
  <si>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</si>
  <si>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</si>
  <si>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</si>
  <si>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</si>
  <si>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</si>
  <si>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</si>
  <si>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</si>
  <si>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</si>
  <si>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</si>
  <si>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</si>
  <si>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</si>
  <si>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</si>
  <si>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北海道芽室町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</si>
  <si>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</si>
  <si>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</si>
  <si>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</si>
  <si>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</si>
  <si>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</si>
  <si>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</si>
  <si>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</si>
  <si>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</si>
  <si>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</si>
  <si>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</si>
  <si>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</si>
  <si>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</si>
  <si>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</si>
  <si>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</si>
  <si>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</si>
  <si>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</si>
  <si>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</si>
  <si>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</si>
  <si>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</si>
  <si>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</si>
  <si>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</si>
  <si>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</si>
  <si>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</si>
  <si>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</si>
  <si>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</si>
  <si>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</si>
  <si>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</si>
  <si>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</si>
  <si>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</si>
  <si>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</si>
  <si>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</si>
  <si>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</si>
  <si>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</si>
  <si>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</si>
  <si>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</si>
  <si>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</si>
  <si>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</si>
  <si>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</si>
  <si>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公立芽室病院事業会計</t>
    <phoneticPr fontId="5"/>
  </si>
  <si>
    <t>下水道事業会計</t>
    <phoneticPr fontId="5"/>
  </si>
  <si>
    <t>簡易水道特別会計</t>
    <phoneticPr fontId="5"/>
  </si>
  <si>
    <t>法非適用企業</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</si>
  <si>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</si>
  <si>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</si>
  <si>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</si>
  <si>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</si>
  <si>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</si>
  <si>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</si>
  <si>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</si>
  <si>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</si>
  <si>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</si>
  <si>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</si>
  <si>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</si>
  <si>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</si>
  <si>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</si>
  <si>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</si>
  <si>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</si>
  <si>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</si>
  <si>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</si>
  <si>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</si>
  <si>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</si>
  <si>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</si>
  <si>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</si>
  <si>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</si>
  <si>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</si>
  <si>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</si>
  <si>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</si>
  <si>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</si>
  <si>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</si>
  <si>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</si>
  <si>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</si>
  <si>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</si>
  <si>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</si>
  <si>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</si>
  <si>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</si>
  <si>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</si>
  <si>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</si>
  <si>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</si>
  <si>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</si>
  <si>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</si>
  <si>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</si>
  <si>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</si>
  <si>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</si>
  <si>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</si>
  <si>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</si>
  <si>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</si>
  <si>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</si>
  <si>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</si>
  <si>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</si>
  <si>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</si>
  <si>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</si>
  <si>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</si>
  <si>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</si>
  <si>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</si>
  <si>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</si>
  <si>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</si>
  <si>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</si>
  <si>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</si>
  <si>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</si>
  <si>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</si>
  <si>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</si>
  <si>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</si>
  <si>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</si>
  <si>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</si>
  <si>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</si>
  <si>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</si>
  <si>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</si>
  <si>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</si>
  <si>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</si>
  <si>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</si>
  <si>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</si>
  <si>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</si>
  <si>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</si>
  <si>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</si>
  <si>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</si>
  <si>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</si>
  <si>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</si>
  <si>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</si>
  <si>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</si>
  <si>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</si>
  <si>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</si>
  <si>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</si>
  <si>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</si>
  <si>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</si>
  <si>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</si>
  <si>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</si>
  <si>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</si>
  <si>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</si>
  <si>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</si>
  <si>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</si>
  <si>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</si>
  <si>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</si>
  <si>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</si>
  <si>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</si>
  <si>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</si>
  <si>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</si>
  <si>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</si>
  <si>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</si>
  <si>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</si>
  <si>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</si>
  <si>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</si>
  <si>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</si>
  <si>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</si>
  <si>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</si>
  <si>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</si>
  <si>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</si>
  <si>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</si>
  <si>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</si>
  <si>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</si>
  <si>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</si>
  <si>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</si>
  <si>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</si>
  <si>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</si>
  <si>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</si>
  <si>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</si>
  <si>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</si>
  <si>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</si>
  <si>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</si>
  <si>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</si>
  <si>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</si>
  <si>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</si>
  <si>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</si>
  <si>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</si>
  <si>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</si>
  <si>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</si>
  <si>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</si>
  <si>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</si>
  <si>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</si>
  <si>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</si>
  <si>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</si>
  <si>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</si>
  <si>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</si>
  <si>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</si>
  <si>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</si>
  <si>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</si>
  <si>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</si>
  <si>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</si>
  <si>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</si>
  <si>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0.23</t>
  </si>
  <si>
    <t>▲ 2.70</t>
  </si>
  <si>
    <t>▲ 0.95</t>
  </si>
  <si>
    <t>公立芽室病院事業会計</t>
  </si>
  <si>
    <t>▲ 0.62</t>
  </si>
  <si>
    <t>下水道事業会計</t>
  </si>
  <si>
    <t>一般会計</t>
  </si>
  <si>
    <t>国民健康保険特別会計</t>
  </si>
  <si>
    <t>上水道事業会計</t>
  </si>
  <si>
    <t>介護保険特別会計</t>
  </si>
  <si>
    <t>簡易水道特別会計</t>
  </si>
  <si>
    <t>地域開発事業特別会計</t>
  </si>
  <si>
    <t>その他会計（赤字）</t>
  </si>
  <si>
    <t>その他会計（黒字）</t>
  </si>
  <si>
    <t>R01</t>
    <phoneticPr fontId="5"/>
  </si>
  <si>
    <t>R02</t>
    <phoneticPr fontId="5"/>
  </si>
  <si>
    <t>R03</t>
    <phoneticPr fontId="5"/>
  </si>
  <si>
    <t>R04</t>
    <phoneticPr fontId="5"/>
  </si>
  <si>
    <t>R05</t>
    <phoneticPr fontId="5"/>
  </si>
  <si>
    <t>-</t>
    <phoneticPr fontId="2"/>
  </si>
  <si>
    <t>公共施設整備基金</t>
    <rPh sb="0" eb="2">
      <t>コウキョウ</t>
    </rPh>
    <rPh sb="2" eb="4">
      <t>シセツ</t>
    </rPh>
    <rPh sb="4" eb="6">
      <t>セイビ</t>
    </rPh>
    <rPh sb="6" eb="8">
      <t>キキン</t>
    </rPh>
    <phoneticPr fontId="5"/>
  </si>
  <si>
    <t>寄附金管理基金</t>
    <rPh sb="0" eb="3">
      <t>キフキン</t>
    </rPh>
    <rPh sb="3" eb="5">
      <t>カンリ</t>
    </rPh>
    <rPh sb="5" eb="7">
      <t>キキン</t>
    </rPh>
    <phoneticPr fontId="5"/>
  </si>
  <si>
    <t>地域福祉基金</t>
    <rPh sb="0" eb="2">
      <t>チイキ</t>
    </rPh>
    <rPh sb="2" eb="4">
      <t>フクシ</t>
    </rPh>
    <rPh sb="4" eb="6">
      <t>キキン</t>
    </rPh>
    <phoneticPr fontId="5"/>
  </si>
  <si>
    <t>農業振興基金</t>
    <rPh sb="0" eb="2">
      <t>ノウギョウ</t>
    </rPh>
    <rPh sb="2" eb="4">
      <t>シンコウ</t>
    </rPh>
    <rPh sb="4" eb="6">
      <t>キキン</t>
    </rPh>
    <phoneticPr fontId="5"/>
  </si>
  <si>
    <t>地域振興基金</t>
    <rPh sb="0" eb="2">
      <t>チイキ</t>
    </rPh>
    <rPh sb="2" eb="4">
      <t>シンコウ</t>
    </rPh>
    <rPh sb="4" eb="6">
      <t>キキン</t>
    </rPh>
    <phoneticPr fontId="5"/>
  </si>
  <si>
    <t>とかち広域消防事務組合</t>
    <rPh sb="3" eb="5">
      <t>コウイキ</t>
    </rPh>
    <rPh sb="5" eb="7">
      <t>ショウボウ</t>
    </rPh>
    <rPh sb="7" eb="9">
      <t>ジム</t>
    </rPh>
    <rPh sb="9" eb="11">
      <t>クミアイ</t>
    </rPh>
    <phoneticPr fontId="1"/>
  </si>
  <si>
    <t>十勝圏複合事務組合</t>
    <rPh sb="0" eb="9">
      <t>トカチケン</t>
    </rPh>
    <phoneticPr fontId="1"/>
  </si>
  <si>
    <t>十勝中部広域水道企業団</t>
    <rPh sb="0" eb="11">
      <t>トカチチュウブ</t>
    </rPh>
    <phoneticPr fontId="1"/>
  </si>
  <si>
    <t>法適用</t>
    <rPh sb="0" eb="3">
      <t>ホウテキヨウ</t>
    </rPh>
    <phoneticPr fontId="1"/>
  </si>
  <si>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</si>
  <si>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</si>
  <si>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同水準となったが、将来負担比率に大きな差（82.6ポイント）が生じている。これは積立基金現在高が類似団体の平均（6,065百万円）と比べて芽室町は少なく（3,042百万円）、地方債現在高は類似団体平均（10,427百万円）に比べて、芽室町は多い（13,791百万円）ことが原因である。今後も芽室町においては地方債を活用しての事業実施を検討しているため、将来負担比率の動向を把握しながら地方債の借入を実施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</si>
  <si>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</si>
  <si>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</si>
  <si>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</si>
  <si>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</si>
  <si>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</si>
  <si>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</si>
  <si>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に比べて低いが、元利償還金の額が増加したことに伴い、1.6ポイント増加した。将来負担比率においては、温水プール建設や総合体育館改修工事により、多くの地方債を借入れ、地方債現在高が増加したことから、24.5ポイント増加している。</t>
    <rPh sb="0" eb="2">
      <t>ジッシツ</t>
    </rPh>
    <rPh sb="2" eb="5">
      <t>コウサイヒ</t>
    </rPh>
    <rPh sb="5" eb="7">
      <t>ヒリツ</t>
    </rPh>
    <rPh sb="8" eb="10">
      <t>ルイジ</t>
    </rPh>
    <rPh sb="10" eb="12">
      <t>ダンタイ</t>
    </rPh>
    <rPh sb="12" eb="14">
      <t>ヘイキン</t>
    </rPh>
    <rPh sb="15" eb="16">
      <t>クラ</t>
    </rPh>
    <rPh sb="18" eb="19">
      <t>ヒク</t>
    </rPh>
    <rPh sb="22" eb="24">
      <t>ガンリ</t>
    </rPh>
    <rPh sb="24" eb="27">
      <t>ショウカンキン</t>
    </rPh>
    <rPh sb="28" eb="29">
      <t>ガク</t>
    </rPh>
    <rPh sb="30" eb="32">
      <t>ゾウカ</t>
    </rPh>
    <rPh sb="37" eb="38">
      <t>トモナ</t>
    </rPh>
    <rPh sb="47" eb="49">
      <t>ゾウカ</t>
    </rPh>
    <rPh sb="52" eb="54">
      <t>ショウライ</t>
    </rPh>
    <rPh sb="54" eb="56">
      <t>フタン</t>
    </rPh>
    <rPh sb="56" eb="58">
      <t>ヒリツ</t>
    </rPh>
    <rPh sb="64" eb="66">
      <t>オンスイ</t>
    </rPh>
    <rPh sb="69" eb="71">
      <t>ケンセツ</t>
    </rPh>
    <rPh sb="72" eb="74">
      <t>ソウゴウ</t>
    </rPh>
    <rPh sb="74" eb="76">
      <t>タイイク</t>
    </rPh>
    <rPh sb="76" eb="77">
      <t>カン</t>
    </rPh>
    <rPh sb="77" eb="79">
      <t>カイシュウ</t>
    </rPh>
    <rPh sb="79" eb="81">
      <t>コウジ</t>
    </rPh>
    <rPh sb="85" eb="86">
      <t>オオ</t>
    </rPh>
    <rPh sb="88" eb="91">
      <t>チホウサイ</t>
    </rPh>
    <rPh sb="92" eb="94">
      <t>カリイ</t>
    </rPh>
    <rPh sb="96" eb="99">
      <t>チホウサイ</t>
    </rPh>
    <rPh sb="99" eb="101">
      <t>ゲンザイ</t>
    </rPh>
    <rPh sb="101" eb="102">
      <t>タカ</t>
    </rPh>
    <rPh sb="103" eb="105">
      <t>ゾウカ</t>
    </rPh>
    <rPh sb="120" eb="122">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</si>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</sst>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2312-43C5-A040-5FB1EEDAC7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112180</c:v>
                </c:pt>
                <c:pt idx="1">
                  <c:v>312702</c:v>
                </c:pt>
                <c:pt idx="2">
                  <c:v>186428</c:v>
                </c:pt>
                <c:pt idx="3">
                  <c:v>73663</c:v>
                </c:pt>
                <c:pt idx="4">
                  <c:v>181934</c:v>
                </c:pt>
              </c:numCache>
            </c:numRef>
          </c:val>
          <c:smooth val="0"/>
          <c:extLst>
            <c:ext xmlns:c16="http://schemas.microsoft.com/office/drawing/2014/chart" uri="{C3380CC4-5D6E-409C-BE32-E72D297353CC}">
              <c16:uniqueId val="{00000001-2312-43C5-A040-5FB1EEDAC7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5.01</c:v>
                </c:pt>
                <c:pt idx="1">
                  <c:v>5.26</c:v>
                </c:pt>
                <c:pt idx="2">
                  <c:v>7.92</c:v>
                </c:pt>
                <c:pt idx="3">
                  <c:v>5.43</c:v>
                </c:pt>
                <c:pt idx="4">
                  <c:v>4.38</c:v>
                </c:pt>
              </c:numCache>
            </c:numRef>
          </c:val>
          <c:extLst>
            <c:ext xmlns:c16="http://schemas.microsoft.com/office/drawing/2014/chart" uri="{C3380CC4-5D6E-409C-BE32-E72D297353CC}">
              <c16:uniqueId val="{00000000-F770-4AB8-8798-76E4490F69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14.47</c:v>
                </c:pt>
                <c:pt idx="1">
                  <c:v>14.3</c:v>
                </c:pt>
                <c:pt idx="2">
                  <c:v>14.27</c:v>
                </c:pt>
                <c:pt idx="3">
                  <c:v>14.65</c:v>
                </c:pt>
                <c:pt idx="4">
                  <c:v>14.39</c:v>
                </c:pt>
              </c:numCache>
            </c:numRef>
          </c:val>
          <c:extLst>
            <c:ext xmlns:c16="http://schemas.microsoft.com/office/drawing/2014/chart" uri="{C3380CC4-5D6E-409C-BE32-E72D297353CC}">
              <c16:uniqueId val="{00000001-F770-4AB8-8798-76E4490F69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-0.23</c:v>
                </c:pt>
                <c:pt idx="1">
                  <c:v>0.33</c:v>
                </c:pt>
                <c:pt idx="2">
                  <c:v>5.03</c:v>
                </c:pt>
                <c:pt idx="3">
                  <c:v>-2.7</c:v>
                </c:pt>
                <c:pt idx="4">
                  <c:v>-0.95</c:v>
                </c:pt>
              </c:numCache>
            </c:numRef>
          </c:val>
          <c:smooth val="0"/>
          <c:extLst>
            <c:ext xmlns:c16="http://schemas.microsoft.com/office/drawing/2014/chart" uri="{C3380CC4-5D6E-409C-BE32-E72D297353CC}">
              <c16:uniqueId val="{00000002-F770-4AB8-8798-76E4490F69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0.52</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0-16D3-4125-AC8F-DE353DDED6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D3-4125-AC8F-DE353DDED6F7}"/>
            </c:ext>
          </c:extLst>
        </c:ser>
        <c:ser>
          <c:idx val="2"/>
          <c:order val="2"/>
          <c:tx>
            <c:strRef>
              <c:f>データシート!$A$29</c:f>
              <c:strCache>
                <c:ptCount val="1"/>
                <c:pt idx="0">
                  <c:v>地域開発事業特別会計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7.0000000000000007E-2</c:v>
                </c:pt>
                <c:pt idx="2">
                  <c:v>#N/A</c:v>
                </c:pt>
                <c:pt idx="3">
                  <c:v>0.37</c:v>
                </c:pt>
                <c:pt idx="4">
                  <c:v>#N/A</c:v>
                </c:pt>
                <c:pt idx="5">
                  <c:v>0.06</c:v>
                </c:pt>
                <c:pt idx="6">
                  <c:v>#N/A</c:v>
                </c:pt>
                <c:pt idx="7">
                  <c:v>0.13</c:v>
                </c:pt>
                <c:pt idx="8">
                  <c:v>#N/A</c:v>
                </c:pt>
                <c:pt idx="9">
                  <c:v>0.11</c:v>
                </c:pt>
              </c:numCache>
            </c:numRef>
          </c:val>
          <c:extLst>
            <c:ext xmlns:c16="http://schemas.microsoft.com/office/drawing/2014/chart" uri="{C3380CC4-5D6E-409C-BE32-E72D297353CC}">
              <c16:uniqueId val="{00000002-16D3-4125-AC8F-DE353DDED6F7}"/>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7.0000000000000007E-2</c:v>
                </c:pt>
                <c:pt idx="4">
                  <c:v>#N/A</c:v>
                </c:pt>
                <c:pt idx="5">
                  <c:v>0.04</c:v>
                </c:pt>
                <c:pt idx="6">
                  <c:v>#N/A</c:v>
                </c:pt>
                <c:pt idx="7">
                  <c:v>0.03</c:v>
                </c:pt>
                <c:pt idx="8">
                  <c:v>#N/A</c:v>
                </c:pt>
                <c:pt idx="9">
                  <c:v>0.14000000000000001</c:v>
                </c:pt>
              </c:numCache>
            </c:numRef>
          </c:val>
          <c:extLst>
            <c:ext xmlns:c16="http://schemas.microsoft.com/office/drawing/2014/chart" uri="{C3380CC4-5D6E-409C-BE32-E72D297353CC}">
              <c16:uniqueId val="{00000003-16D3-4125-AC8F-DE353DDED6F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0.72</c:v>
                </c:pt>
                <c:pt idx="2">
                  <c:v>#N/A</c:v>
                </c:pt>
                <c:pt idx="3">
                  <c:v>0.83</c:v>
                </c:pt>
                <c:pt idx="4">
                  <c:v>#N/A</c:v>
                </c:pt>
                <c:pt idx="5">
                  <c:v>1.28</c:v>
                </c:pt>
                <c:pt idx="6">
                  <c:v>#N/A</c:v>
                </c:pt>
                <c:pt idx="7">
                  <c:v>1.29</c:v>
                </c:pt>
                <c:pt idx="8">
                  <c:v>#N/A</c:v>
                </c:pt>
                <c:pt idx="9">
                  <c:v>0.98</c:v>
                </c:pt>
              </c:numCache>
            </c:numRef>
          </c:val>
          <c:extLst>
            <c:ext xmlns:c16="http://schemas.microsoft.com/office/drawing/2014/chart" uri="{C3380CC4-5D6E-409C-BE32-E72D297353CC}">
              <c16:uniqueId val="{00000004-16D3-4125-AC8F-DE353DDED6F7}"/>
            </c:ext>
          </c:extLst>
        </c:ser>
        <c:ser>
          <c:idx val="5"/>
          <c:order val="5"/>
          <c:tx>
            <c:strRef>
              <c:f>データシート!$A$32</c:f>
              <c:strCache>
                <c:ptCount val="1"/>
                <c:pt idx="0">
                  <c:v>上水道事業会計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3.32</c:v>
                </c:pt>
                <c:pt idx="2">
                  <c:v>#N/A</c:v>
                </c:pt>
                <c:pt idx="3">
                  <c:v>3.42</c:v>
                </c:pt>
                <c:pt idx="4">
                  <c:v>#N/A</c:v>
                </c:pt>
                <c:pt idx="5">
                  <c:v>3.61</c:v>
                </c:pt>
                <c:pt idx="6">
                  <c:v>#N/A</c:v>
                </c:pt>
                <c:pt idx="7">
                  <c:v>4.09</c:v>
                </c:pt>
                <c:pt idx="8">
                  <c:v>#N/A</c:v>
                </c:pt>
                <c:pt idx="9">
                  <c:v>4.16</c:v>
                </c:pt>
              </c:numCache>
            </c:numRef>
          </c:val>
          <c:extLst>
            <c:ext xmlns:c16="http://schemas.microsoft.com/office/drawing/2014/chart" uri="{C3380CC4-5D6E-409C-BE32-E72D297353CC}">
              <c16:uniqueId val="{00000005-16D3-4125-AC8F-DE353DDED6F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c:v>
                </c:pt>
                <c:pt idx="2">
                  <c:v>#N/A</c:v>
                </c:pt>
                <c:pt idx="3">
                  <c:v>2.77</c:v>
                </c:pt>
                <c:pt idx="4">
                  <c:v>#N/A</c:v>
                </c:pt>
                <c:pt idx="5">
                  <c:v>3.03</c:v>
                </c:pt>
                <c:pt idx="6">
                  <c:v>#N/A</c:v>
                </c:pt>
                <c:pt idx="7">
                  <c:v>4.1500000000000004</c:v>
                </c:pt>
                <c:pt idx="8">
                  <c:v>#N/A</c:v>
                </c:pt>
                <c:pt idx="9">
                  <c:v>4.24</c:v>
                </c:pt>
              </c:numCache>
            </c:numRef>
          </c:val>
          <c:extLst>
            <c:ext xmlns:c16="http://schemas.microsoft.com/office/drawing/2014/chart" uri="{C3380CC4-5D6E-409C-BE32-E72D297353CC}">
              <c16:uniqueId val="{00000006-16D3-4125-AC8F-DE353DDED6F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c:v>
                </c:pt>
                <c:pt idx="2">
                  <c:v>#N/A</c:v>
                </c:pt>
                <c:pt idx="3">
                  <c:v>5.25</c:v>
                </c:pt>
                <c:pt idx="4">
                  <c:v>#N/A</c:v>
                </c:pt>
                <c:pt idx="5">
                  <c:v>7.92</c:v>
                </c:pt>
                <c:pt idx="6">
                  <c:v>#N/A</c:v>
                </c:pt>
                <c:pt idx="7">
                  <c:v>5.43</c:v>
                </c:pt>
                <c:pt idx="8">
                  <c:v>#N/A</c:v>
                </c:pt>
                <c:pt idx="9">
                  <c:v>4.38</c:v>
                </c:pt>
              </c:numCache>
            </c:numRef>
          </c:val>
          <c:extLst>
            <c:ext xmlns:c16="http://schemas.microsoft.com/office/drawing/2014/chart" uri="{C3380CC4-5D6E-409C-BE32-E72D297353CC}">
              <c16:uniqueId val="{00000007-16D3-4125-AC8F-DE353DDED6F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3.32</c:v>
                </c:pt>
                <c:pt idx="4">
                  <c:v>#N/A</c:v>
                </c:pt>
                <c:pt idx="5">
                  <c:v>4.96</c:v>
                </c:pt>
                <c:pt idx="6">
                  <c:v>#N/A</c:v>
                </c:pt>
                <c:pt idx="7">
                  <c:v>6.87</c:v>
                </c:pt>
                <c:pt idx="8">
                  <c:v>#N/A</c:v>
                </c:pt>
                <c:pt idx="9">
                  <c:v>7.89</c:v>
                </c:pt>
              </c:numCache>
            </c:numRef>
          </c:val>
          <c:extLst>
            <c:ext xmlns:c16="http://schemas.microsoft.com/office/drawing/2014/chart" uri="{C3380CC4-5D6E-409C-BE32-E72D297353CC}">
              <c16:uniqueId val="{00000008-16D3-4125-AC8F-DE353DDED6F7}"/>
            </c:ext>
          </c:extLst>
        </c:ser>
        <c:ser>
          <c:idx val="9"/>
          <c:order val="9"/>
          <c:tx>
            <c:strRef>
              <c:f>データシート!$A$36</c:f>
              <c:strCache>
                <c:ptCount val="1"/>
                <c:pt idx="0">
                  <c:v>公立芽室病院事業会計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0.62</c:v>
                </c:pt>
                <c:pt idx="1">
                  <c:v>#N/A</c:v>
                </c:pt>
                <c:pt idx="2">
                  <c:v>#N/A</c:v>
                </c:pt>
                <c:pt idx="3">
                  <c:v>2.17</c:v>
                </c:pt>
                <c:pt idx="4">
                  <c:v>#N/A</c:v>
                </c:pt>
                <c:pt idx="5">
                  <c:v>4.3899999999999997</c:v>
                </c:pt>
                <c:pt idx="6">
                  <c:v>#N/A</c:v>
                </c:pt>
                <c:pt idx="7">
                  <c:v>11.5</c:v>
                </c:pt>
                <c:pt idx="8">
                  <c:v>#N/A</c:v>
                </c:pt>
                <c:pt idx="9">
                  <c:v>12.29</c:v>
                </c:pt>
              </c:numCache>
            </c:numRef>
          </c:val>
          <c:extLst>
            <c:ext xmlns:c16="http://schemas.microsoft.com/office/drawing/2014/chart" uri="{C3380CC4-5D6E-409C-BE32-E72D297353CC}">
              <c16:uniqueId val="{00000009-16D3-4125-AC8F-DE353DDED6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821</c:v>
                </c:pt>
                <c:pt idx="5">
                  <c:v>816</c:v>
                </c:pt>
                <c:pt idx="8">
                  <c:v>832</c:v>
                </c:pt>
                <c:pt idx="11">
                  <c:v>803</c:v>
                </c:pt>
                <c:pt idx="14">
                  <c:v>820</c:v>
                </c:pt>
              </c:numCache>
            </c:numRef>
          </c:val>
          <c:extLst>
            <c:ext xmlns:c16="http://schemas.microsoft.com/office/drawing/2014/chart" uri="{C3380CC4-5D6E-409C-BE32-E72D297353CC}">
              <c16:uniqueId val="{00000000-19EE-42C0-9B4B-7F64BCDD66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EE-42C0-9B4B-7F64BCDD66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73</c:v>
                </c:pt>
                <c:pt idx="3">
                  <c:v>92</c:v>
                </c:pt>
                <c:pt idx="6">
                  <c:v>121</c:v>
                </c:pt>
                <c:pt idx="9">
                  <c:v>146</c:v>
                </c:pt>
                <c:pt idx="12">
                  <c:v>168</c:v>
                </c:pt>
              </c:numCache>
            </c:numRef>
          </c:val>
          <c:extLst>
            <c:ext xmlns:c16="http://schemas.microsoft.com/office/drawing/2014/chart" uri="{C3380CC4-5D6E-409C-BE32-E72D297353CC}">
              <c16:uniqueId val="{00000002-19EE-42C0-9B4B-7F64BCDD66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12</c:v>
                </c:pt>
                <c:pt idx="6">
                  <c:v>11</c:v>
                </c:pt>
                <c:pt idx="9">
                  <c:v>16</c:v>
                </c:pt>
                <c:pt idx="12">
                  <c:v>23</c:v>
                </c:pt>
              </c:numCache>
            </c:numRef>
          </c:val>
          <c:extLst>
            <c:ext xmlns:c16="http://schemas.microsoft.com/office/drawing/2014/chart" uri="{C3380CC4-5D6E-409C-BE32-E72D297353CC}">
              <c16:uniqueId val="{00000003-19EE-42C0-9B4B-7F64BCDD66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219</c:v>
                </c:pt>
                <c:pt idx="3">
                  <c:v>247</c:v>
                </c:pt>
                <c:pt idx="6">
                  <c:v>224</c:v>
                </c:pt>
                <c:pt idx="9">
                  <c:v>258</c:v>
                </c:pt>
                <c:pt idx="12">
                  <c:v>240</c:v>
                </c:pt>
              </c:numCache>
            </c:numRef>
          </c:val>
          <c:extLst>
            <c:ext xmlns:c16="http://schemas.microsoft.com/office/drawing/2014/chart" uri="{C3380CC4-5D6E-409C-BE32-E72D297353CC}">
              <c16:uniqueId val="{00000004-19EE-42C0-9B4B-7F64BCDD66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EE-42C0-9B4B-7F64BCDD66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EE-42C0-9B4B-7F64BCDD66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802</c:v>
                </c:pt>
                <c:pt idx="3">
                  <c:v>797</c:v>
                </c:pt>
                <c:pt idx="6">
                  <c:v>917</c:v>
                </c:pt>
                <c:pt idx="9">
                  <c:v>952</c:v>
                </c:pt>
                <c:pt idx="12">
                  <c:v>1054</c:v>
                </c:pt>
              </c:numCache>
            </c:numRef>
          </c:val>
          <c:extLst>
            <c:ext xmlns:c16="http://schemas.microsoft.com/office/drawing/2014/chart" uri="{C3380CC4-5D6E-409C-BE32-E72D297353CC}">
              <c16:uniqueId val="{00000007-19EE-42C0-9B4B-7F64BCDD66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282</c:v>
                </c:pt>
                <c:pt idx="2">
                  <c:v>#N/A</c:v>
                </c:pt>
                <c:pt idx="3">
                  <c:v>#N/A</c:v>
                </c:pt>
                <c:pt idx="4">
                  <c:v>332</c:v>
                </c:pt>
                <c:pt idx="5">
                  <c:v>#N/A</c:v>
                </c:pt>
                <c:pt idx="6">
                  <c:v>#N/A</c:v>
                </c:pt>
                <c:pt idx="7">
                  <c:v>441</c:v>
                </c:pt>
                <c:pt idx="8">
                  <c:v>#N/A</c:v>
                </c:pt>
                <c:pt idx="9">
                  <c:v>#N/A</c:v>
                </c:pt>
                <c:pt idx="10">
                  <c:v>569</c:v>
                </c:pt>
                <c:pt idx="11">
                  <c:v>#N/A</c:v>
                </c:pt>
                <c:pt idx="12">
                  <c:v>#N/A</c:v>
                </c:pt>
                <c:pt idx="13">
                  <c:v>665</c:v>
                </c:pt>
                <c:pt idx="14">
                  <c:v>#N/A</c:v>
                </c:pt>
              </c:numCache>
            </c:numRef>
          </c:val>
          <c:smooth val="0"/>
          <c:extLst>
            <c:ext xmlns:c16="http://schemas.microsoft.com/office/drawing/2014/chart" uri="{C3380CC4-5D6E-409C-BE32-E72D297353CC}">
              <c16:uniqueId val="{00000008-19EE-42C0-9B4B-7F64BCDD66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8605</c:v>
                </c:pt>
                <c:pt idx="5">
                  <c:v>9056</c:v>
                </c:pt>
                <c:pt idx="8">
                  <c:v>8819</c:v>
                </c:pt>
                <c:pt idx="11">
                  <c:v>9269</c:v>
                </c:pt>
                <c:pt idx="14">
                  <c:v>8948</c:v>
                </c:pt>
              </c:numCache>
            </c:numRef>
          </c:val>
          <c:extLst>
            <c:ext xmlns:c16="http://schemas.microsoft.com/office/drawing/2014/chart" uri="{C3380CC4-5D6E-409C-BE32-E72D297353CC}">
              <c16:uniqueId val="{00000000-8D2C-46C9-8F3B-7AE79DEB18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136</c:v>
                </c:pt>
                <c:pt idx="5">
                  <c:v>104</c:v>
                </c:pt>
                <c:pt idx="8">
                  <c:v>72</c:v>
                </c:pt>
                <c:pt idx="11">
                  <c:v>48</c:v>
                </c:pt>
                <c:pt idx="14">
                  <c:v>25</c:v>
                </c:pt>
              </c:numCache>
            </c:numRef>
          </c:val>
          <c:extLst>
            <c:ext xmlns:c16="http://schemas.microsoft.com/office/drawing/2014/chart" uri="{C3380CC4-5D6E-409C-BE32-E72D297353CC}">
              <c16:uniqueId val="{00000001-8D2C-46C9-8F3B-7AE79DEB18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3378</c:v>
                </c:pt>
                <c:pt idx="5">
                  <c:v>2775</c:v>
                </c:pt>
                <c:pt idx="8">
                  <c:v>2870</c:v>
                </c:pt>
                <c:pt idx="11">
                  <c:v>3067</c:v>
                </c:pt>
                <c:pt idx="14">
                  <c:v>3042</c:v>
                </c:pt>
              </c:numCache>
            </c:numRef>
          </c:val>
          <c:extLst>
            <c:ext xmlns:c16="http://schemas.microsoft.com/office/drawing/2014/chart" uri="{C3380CC4-5D6E-409C-BE32-E72D297353CC}">
              <c16:uniqueId val="{00000002-8D2C-46C9-8F3B-7AE79DEB18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2C-46C9-8F3B-7AE79DEB18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2C-46C9-8F3B-7AE79DEB18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2C-46C9-8F3B-7AE79DEB18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934</c:v>
                </c:pt>
                <c:pt idx="3">
                  <c:v>858</c:v>
                </c:pt>
                <c:pt idx="6">
                  <c:v>748</c:v>
                </c:pt>
                <c:pt idx="9">
                  <c:v>679</c:v>
                </c:pt>
                <c:pt idx="12">
                  <c:v>653</c:v>
                </c:pt>
              </c:numCache>
            </c:numRef>
          </c:val>
          <c:extLst>
            <c:ext xmlns:c16="http://schemas.microsoft.com/office/drawing/2014/chart" uri="{C3380CC4-5D6E-409C-BE32-E72D297353CC}">
              <c16:uniqueId val="{00000006-8D2C-46C9-8F3B-7AE79DEB18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158</c:v>
                </c:pt>
                <c:pt idx="3">
                  <c:v>146</c:v>
                </c:pt>
                <c:pt idx="6">
                  <c:v>223</c:v>
                </c:pt>
                <c:pt idx="9">
                  <c:v>207</c:v>
                </c:pt>
                <c:pt idx="12">
                  <c:v>215</c:v>
                </c:pt>
              </c:numCache>
            </c:numRef>
          </c:val>
          <c:extLst>
            <c:ext xmlns:c16="http://schemas.microsoft.com/office/drawing/2014/chart" uri="{C3380CC4-5D6E-409C-BE32-E72D297353CC}">
              <c16:uniqueId val="{00000007-8D2C-46C9-8F3B-7AE79DEB18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1804</c:v>
                </c:pt>
                <c:pt idx="3">
                  <c:v>2029</c:v>
                </c:pt>
                <c:pt idx="6">
                  <c:v>2013</c:v>
                </c:pt>
                <c:pt idx="9">
                  <c:v>1853</c:v>
                </c:pt>
                <c:pt idx="12">
                  <c:v>2713</c:v>
                </c:pt>
              </c:numCache>
            </c:numRef>
          </c:val>
          <c:extLst>
            <c:ext xmlns:c16="http://schemas.microsoft.com/office/drawing/2014/chart" uri="{C3380CC4-5D6E-409C-BE32-E72D297353CC}">
              <c16:uniqueId val="{00000008-8D2C-46C9-8F3B-7AE79DEB18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441</c:v>
                </c:pt>
                <c:pt idx="3">
                  <c:v>493</c:v>
                </c:pt>
                <c:pt idx="6">
                  <c:v>483</c:v>
                </c:pt>
                <c:pt idx="9">
                  <c:v>463</c:v>
                </c:pt>
                <c:pt idx="12">
                  <c:v>330</c:v>
                </c:pt>
              </c:numCache>
            </c:numRef>
          </c:val>
          <c:extLst>
            <c:ext xmlns:c16="http://schemas.microsoft.com/office/drawing/2014/chart" uri="{C3380CC4-5D6E-409C-BE32-E72D297353CC}">
              <c16:uniqueId val="{00000009-8D2C-46C9-8F3B-7AE79DEB18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10066</c:v>
                </c:pt>
                <c:pt idx="3">
                  <c:v>12272</c:v>
                </c:pt>
                <c:pt idx="6">
                  <c:v>13361</c:v>
                </c:pt>
                <c:pt idx="9">
                  <c:v>13123</c:v>
                </c:pt>
                <c:pt idx="12">
                  <c:v>13791</c:v>
                </c:pt>
              </c:numCache>
            </c:numRef>
          </c:val>
          <c:extLst>
            <c:ext xmlns:c16="http://schemas.microsoft.com/office/drawing/2014/chart" uri="{C3380CC4-5D6E-409C-BE32-E72D297353CC}">
              <c16:uniqueId val="{0000000A-8D2C-46C9-8F3B-7AE79DEB18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1282</c:v>
                </c:pt>
                <c:pt idx="2">
                  <c:v>#N/A</c:v>
                </c:pt>
                <c:pt idx="3">
                  <c:v>#N/A</c:v>
                </c:pt>
                <c:pt idx="4">
                  <c:v>3862</c:v>
                </c:pt>
                <c:pt idx="5">
                  <c:v>#N/A</c:v>
                </c:pt>
                <c:pt idx="6">
                  <c:v>#N/A</c:v>
                </c:pt>
                <c:pt idx="7">
                  <c:v>5066</c:v>
                </c:pt>
                <c:pt idx="8">
                  <c:v>#N/A</c:v>
                </c:pt>
                <c:pt idx="9">
                  <c:v>#N/A</c:v>
                </c:pt>
                <c:pt idx="10">
                  <c:v>3942</c:v>
                </c:pt>
                <c:pt idx="11">
                  <c:v>#N/A</c:v>
                </c:pt>
                <c:pt idx="12">
                  <c:v>#N/A</c:v>
                </c:pt>
                <c:pt idx="13">
                  <c:v>5686</c:v>
                </c:pt>
                <c:pt idx="14">
                  <c:v>#N/A</c:v>
                </c:pt>
              </c:numCache>
            </c:numRef>
          </c:val>
          <c:smooth val="0"/>
          <c:extLst>
            <c:ext xmlns:c16="http://schemas.microsoft.com/office/drawing/2014/chart" uri="{C3380CC4-5D6E-409C-BE32-E72D297353CC}">
              <c16:uniqueId val="{0000000B-8D2C-46C9-8F3B-7AE79DEB18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1102</c:v>
                </c:pt>
                <c:pt idx="1">
                  <c:v>1102</c:v>
                </c:pt>
                <c:pt idx="2">
                  <c:v>1102</c:v>
                </c:pt>
              </c:numCache>
            </c:numRef>
          </c:val>
          <c:extLst>
            <c:ext xmlns:c16="http://schemas.microsoft.com/office/drawing/2014/chart" uri="{C3380CC4-5D6E-409C-BE32-E72D297353CC}">
              <c16:uniqueId val="{00000000-BB8D-4402-BED1-B264E70A20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132</c:v>
                </c:pt>
                <c:pt idx="1">
                  <c:v>132</c:v>
                </c:pt>
                <c:pt idx="2">
                  <c:v>161</c:v>
                </c:pt>
              </c:numCache>
            </c:numRef>
          </c:val>
          <c:extLst>
            <c:ext xmlns:c16="http://schemas.microsoft.com/office/drawing/2014/chart" uri="{C3380CC4-5D6E-409C-BE32-E72D297353CC}">
              <c16:uniqueId val="{00000001-BB8D-4402-BED1-B264E70A20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1636</c:v>
                </c:pt>
                <c:pt idx="1">
                  <c:v>1832</c:v>
                </c:pt>
                <c:pt idx="2">
                  <c:v>1778</c:v>
                </c:pt>
              </c:numCache>
            </c:numRef>
          </c:val>
          <c:extLst>
            <c:ext xmlns:c16="http://schemas.microsoft.com/office/drawing/2014/chart" uri="{C3380CC4-5D6E-409C-BE32-E72D297353CC}">
              <c16:uniqueId val="{00000002-BB8D-4402-BED1-B264E70A20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{BF1F611E-CE60-42BD-8A90-35C0C0238322}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F6A-4087-AEDE-3E78E3A60C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{66D4D693-3848-472E-8786-CB6AD5C36FAE}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6A-4087-AEDE-3E78E3A60C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{5904D6DD-0511-443A-9617-79E29B899FE5}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6A-4087-AEDE-3E78E3A60C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{358C511D-A795-41FE-B6CB-AD29B3BA5F90}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6A-4087-AEDE-3E78E3A60C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{5BE44963-7B00-4A2D-8B3F-C35E0A1A6955}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6A-4087-AEDE-3E78E3A60CF3}"/>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{D59ADB78-35A9-4397-8BCB-FA0F83746DCF}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F6A-4087-AEDE-3E78E3A60CF3}"/>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{BD977920-1F7D-4D02-846B-F65144E4F9A8}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F6A-4087-AEDE-3E78E3A60CF3}"/>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{88AD8E50-4868-4115-B52D-6251F0B39D3B}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F6A-4087-AEDE-3E78E3A60CF3}"/>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{32C62023-28D3-4989-9628-6733E0733545}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F6A-4087-AEDE-3E78E3A60C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62.4</c:v>
                </c:pt>
                <c:pt idx="16">
                  <c:v>63</c:v>
                </c:pt>
                <c:pt idx="24">
                  <c:v>64.5</c:v>
                </c:pt>
                <c:pt idx="32">
                  <c:v>66.3</c:v>
                </c:pt>
              </c:numCache>
            </c:numRef>
          </c:xVal>
          <c:yVal>
            <c:numRef>
              <c:f>公会計指標分析・財政指標組合せ分析表!$BP$51:$DC$51</c:f>
              <c:numCache>
                <c:formatCode>#,##0.0;"▲ "#,##0.0</c:formatCode>
                <c:ptCount val="40"/>
                <c:pt idx="0">
                  <c:v>19.7</c:v>
                </c:pt>
                <c:pt idx="8">
                  <c:v>58.5</c:v>
                </c:pt>
                <c:pt idx="16">
                  <c:v>72.8</c:v>
                </c:pt>
                <c:pt idx="24">
                  <c:v>58.1</c:v>
                </c:pt>
                <c:pt idx="32">
                  <c:v>82.6</c:v>
                </c:pt>
              </c:numCache>
            </c:numRef>
          </c:yVal>
          <c:smooth val="0"/>
          <c:extLst>
            <c:ext xmlns:c16="http://schemas.microsoft.com/office/drawing/2014/chart" uri="{C3380CC4-5D6E-409C-BE32-E72D297353CC}">
              <c16:uniqueId val="{00000009-9F6A-4087-AEDE-3E78E3A60C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{9D8D59FF-60AA-44F7-B8C9-BDF4C8D73187}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F6A-4087-AEDE-3E78E3A60C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{B21C72AF-FCF9-4F55-BFEE-3BD8A6C769A3}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6A-4087-AEDE-3E78E3A60C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{B6D26ED2-D0B8-4A10-BD0D-0DBD8C9DCEE6}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6A-4087-AEDE-3E78E3A60C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{33B98651-C57B-4919-9667-80CBC8E39769}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6A-4087-AEDE-3E78E3A60C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{99875B00-A35B-4651-8A83-0995D07CA377}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6A-4087-AEDE-3E78E3A60CF3}"/>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{DE256B32-BF10-4868-A8E0-71466291EFDB}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F6A-4087-AEDE-3E78E3A60CF3}"/>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{1881BF8A-6307-4B04-8413-069C49747AFE}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F6A-4087-AEDE-3E78E3A60CF3}"/>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{FF49F837-D0EB-43FB-A0FB-6E8F8BE75047}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F6A-4087-AEDE-3E78E3A60CF3}"/>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{12790829-AE5B-40B4-9475-40472DA3FBE4}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F6A-4087-AEDE-3E78E3A60C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63.5</c:v>
                </c:pt>
                <c:pt idx="24">
                  <c:v>65.400000000000006</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9F6A-4087-AEDE-3E78E3A60CF3}"/>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{8C51AF76-01D0-427D-A30A-5C5CFF4E6AE7}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84A-417C-8EE2-0089B4817F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{0A03776A-A3B9-4A87-B9DE-DA0CE2E9D8C0}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4A-417C-8EE2-0089B4817F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{91C28B4E-ED29-4213-9618-578090DC16E4}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4A-417C-8EE2-0089B4817F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{BFFC8B1C-3317-4818-B499-358A7F189589}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4A-417C-8EE2-0089B4817F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{3EAB8575-13E3-4A53-A814-27920303DD21}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4A-417C-8EE2-0089B4817FD2}"/>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{225267D4-6345-4E04-95C2-7FB2E658C4FD}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84A-417C-8EE2-0089B4817FD2}"/>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{466CA6DE-D3F7-4748-A49C-47161194D065}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84A-417C-8EE2-0089B4817FD2}"/>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{D25FA353-969B-4AD8-9F31-AD36EFC2B413}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84A-417C-8EE2-0089B4817FD2}"/>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{9CEF77BC-9913-4148-9452-F20BA869899C}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84A-417C-8EE2-0089B4817F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4.4000000000000004</c:v>
                </c:pt>
                <c:pt idx="16">
                  <c:v>5.2</c:v>
                </c:pt>
                <c:pt idx="24">
                  <c:v>6.5</c:v>
                </c:pt>
                <c:pt idx="32">
                  <c:v>8.1</c:v>
                </c:pt>
              </c:numCache>
            </c:numRef>
          </c:xVal>
          <c:yVal>
            <c:numRef>
              <c:f>公会計指標分析・財政指標組合せ分析表!$BP$73:$DC$73</c:f>
              <c:numCache>
                <c:formatCode>#,##0.0;"▲ "#,##0.0</c:formatCode>
                <c:ptCount val="40"/>
                <c:pt idx="0">
                  <c:v>19.7</c:v>
                </c:pt>
                <c:pt idx="8">
                  <c:v>58.5</c:v>
                </c:pt>
                <c:pt idx="16">
                  <c:v>72.8</c:v>
                </c:pt>
                <c:pt idx="24">
                  <c:v>58.1</c:v>
                </c:pt>
                <c:pt idx="32">
                  <c:v>82.6</c:v>
                </c:pt>
              </c:numCache>
            </c:numRef>
          </c:yVal>
          <c:smooth val="0"/>
          <c:extLst>
            <c:ext xmlns:c16="http://schemas.microsoft.com/office/drawing/2014/chart" uri="{C3380CC4-5D6E-409C-BE32-E72D297353CC}">
              <c16:uniqueId val="{00000009-A84A-417C-8EE2-0089B4817F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{3287FB64-9B0A-4B6B-8F06-991F05F02C6A}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84A-417C-8EE2-0089B4817F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{383BB53E-5A38-4708-9604-722639B467BF}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4A-417C-8EE2-0089B4817F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{4FE30B32-9057-4ABE-BE40-8290B0FE003B}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4A-417C-8EE2-0089B4817F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{72DED02D-F66B-4EC4-BAF5-570BAF1E2DF3}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4A-417C-8EE2-0089B4817F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{B1C61AB2-4B0B-4E11-9E7F-362C3E19E8E5}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4A-417C-8EE2-0089B4817FD2}"/>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{515407A6-9575-49A0-910D-3E5F29D925DA}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84A-417C-8EE2-0089B4817FD2}"/>
                </c:ext>
              </c:extLst>
            </c:dLbl>
            <c:dLbl>
              <c:idx val="16"/>
              <c:layout>
                <c:manualLayout>
                  <c:x val="-2.4289473805125944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{7861CD6A-A17C-4D8F-BA99-816BDC9E35AA}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84A-417C-8EE2-0089B4817FD2}"/>
                </c:ext>
              </c:extLst>
            </c:dLbl>
            <c:dLbl>
              <c:idx val="24"/>
              <c:layout>
                <c:manualLayout>
                  <c:x val="-3.8851211645025224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{4650FBED-8DD3-4541-854A-CD0030935BD6}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84A-417C-8EE2-0089B4817FD2}"/>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{153B48DF-085C-44C9-A437-A14045935F67}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84A-417C-8EE2-0089B4817F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A84A-417C-8EE2-0089B4817FD2}"/>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元利償還金は哺育育成施設整備事業債や役場庁舎建設事業の元金償還開始</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プール建設の新規借入などにより増となっている。</a:t>
          </a:r>
          <a:endParaRPr lang="ja-JP" altLang="ja-JP" sz="1400">
            <a:effectLst/>
          </a:endParaRPr>
        </a:p>
        <a:p>
          <a:r>
            <a:rPr kumimoji="1" lang="ja-JP" altLang="ja-JP" sz="1100">
              <a:solidFill>
                <a:schemeClr val="dk1"/>
              </a:solidFill>
              <a:effectLst/>
              <a:latin typeface="+mn-lt"/>
              <a:ea typeface="+mn-ea"/>
              <a:cs typeface="+mn-cs"/>
            </a:rPr>
            <a:t>　今後においても元利償還金は増加する見込みとなっている。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満期一括償還地方債を借入していないため、積み立てをしていない。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将来負担比率については、プール建設事業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実施により、地方債現在高が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額し、昨年度より増加することなった。</a:t>
          </a:r>
          <a:endParaRPr lang="ja-JP" altLang="ja-JP" sz="1400">
            <a:effectLst/>
          </a:endParaRPr>
        </a:p>
        <a:p>
          <a:r>
            <a:rPr kumimoji="1" lang="ja-JP" altLang="ja-JP" sz="1100">
              <a:solidFill>
                <a:schemeClr val="dk1"/>
              </a:solidFill>
              <a:effectLst/>
              <a:latin typeface="+mn-lt"/>
              <a:ea typeface="+mn-ea"/>
              <a:cs typeface="+mn-cs"/>
            </a:rPr>
            <a:t>　今後の起債発行予定額は増加傾向であるため、財政状況を勘案しながら新規地方債の発行及び債務負担を必要最低限とすることで比率の抑制に努める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北海道芽室町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寄附金管理</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ではふるさと納税増による</a:t>
          </a:r>
          <a:r>
            <a:rPr kumimoji="1" lang="ja-JP" altLang="ja-JP" sz="1100">
              <a:solidFill>
                <a:schemeClr val="dk1"/>
              </a:solidFill>
              <a:effectLst/>
              <a:latin typeface="+mn-lt"/>
              <a:ea typeface="+mn-ea"/>
              <a:cs typeface="+mn-cs"/>
            </a:rPr>
            <a:t>積み増し</a:t>
          </a:r>
          <a:r>
            <a:rPr kumimoji="1" lang="ja-JP" altLang="en-US" sz="1100">
              <a:solidFill>
                <a:schemeClr val="dk1"/>
              </a:solidFill>
              <a:effectLst/>
              <a:latin typeface="+mn-lt"/>
              <a:ea typeface="+mn-ea"/>
              <a:cs typeface="+mn-cs"/>
            </a:rPr>
            <a:t>を行っているが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公共施設整備</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の取り崩しなどにより</a:t>
          </a:r>
          <a:r>
            <a:rPr kumimoji="1" lang="ja-JP" altLang="ja-JP" sz="1100">
              <a:solidFill>
                <a:schemeClr val="dk1"/>
              </a:solidFill>
              <a:effectLst/>
              <a:latin typeface="+mn-lt"/>
              <a:ea typeface="+mn-ea"/>
              <a:cs typeface="+mn-cs"/>
            </a:rPr>
            <a:t>全体としては微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減債基金については、必要最低限の積立額を残しながら、財源不足が見込まれる場合に取り崩しを予定している。</a:t>
          </a:r>
          <a:endParaRPr lang="ja-JP" altLang="ja-JP" sz="1400">
            <a:effectLst/>
          </a:endParaRPr>
        </a:p>
        <a:p>
          <a:r>
            <a:rPr kumimoji="1" lang="ja-JP" altLang="ja-JP" sz="1100">
              <a:solidFill>
                <a:schemeClr val="dk1"/>
              </a:solidFill>
              <a:effectLst/>
              <a:latin typeface="+mn-lt"/>
              <a:ea typeface="+mn-ea"/>
              <a:cs typeface="+mn-cs"/>
            </a:rPr>
            <a:t>必要に応じ、特定目的基金の積立て及び取り崩しを行い、今後の資金需要に対応していく。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公共施設整備基金：公共施設整備に係る資金及び芽室町を組織団体とする一部事務組合の公共施設整備に係る町負担金に充てるもの。</a:t>
          </a:r>
          <a:endParaRPr lang="ja-JP" altLang="ja-JP" sz="1400">
            <a:effectLst/>
          </a:endParaRPr>
        </a:p>
        <a:p>
          <a:r>
            <a:rPr kumimoji="1" lang="ja-JP" altLang="ja-JP" sz="1100">
              <a:solidFill>
                <a:schemeClr val="dk1"/>
              </a:solidFill>
              <a:effectLst/>
              <a:latin typeface="+mn-lt"/>
              <a:ea typeface="+mn-ea"/>
              <a:cs typeface="+mn-cs"/>
            </a:rPr>
            <a:t>　地域福祉基金：在宅福祉の普及及び向上、健康及び生きがいづくりの推進等の地域福祉推進を図るために民間団体が行う事業の支援に要する経費に充てるもの。</a:t>
          </a:r>
          <a:endParaRPr lang="ja-JP" altLang="ja-JP" sz="1400">
            <a:effectLst/>
          </a:endParaRPr>
        </a:p>
        <a:p>
          <a:r>
            <a:rPr kumimoji="1" lang="ja-JP" altLang="ja-JP" sz="1100">
              <a:solidFill>
                <a:schemeClr val="dk1"/>
              </a:solidFill>
              <a:effectLst/>
              <a:latin typeface="+mn-lt"/>
              <a:ea typeface="+mn-ea"/>
              <a:cs typeface="+mn-cs"/>
            </a:rPr>
            <a:t>　寄附金管理基金：芽室町ふるさと応援寄附条例に定められている項目から、寄附者の意向に基づき充てるもの。</a:t>
          </a:r>
          <a:endParaRPr lang="ja-JP" altLang="ja-JP" sz="1400">
            <a:effectLst/>
          </a:endParaRPr>
        </a:p>
        <a:p>
          <a:r>
            <a:rPr kumimoji="1" lang="ja-JP" altLang="ja-JP" sz="1100">
              <a:solidFill>
                <a:schemeClr val="dk1"/>
              </a:solidFill>
              <a:effectLst/>
              <a:latin typeface="+mn-lt"/>
              <a:ea typeface="+mn-ea"/>
              <a:cs typeface="+mn-cs"/>
            </a:rPr>
            <a:t>　農業振興基金：芽室町の農業の振興及び農業後継者の育成を図るために必要な業務へ充てるもの。</a:t>
          </a:r>
          <a:endParaRPr lang="ja-JP" altLang="ja-JP" sz="1400">
            <a:effectLst/>
          </a:endParaRPr>
        </a:p>
        <a:p>
          <a:r>
            <a:rPr kumimoji="1" lang="ja-JP" altLang="ja-JP" sz="1100">
              <a:solidFill>
                <a:schemeClr val="dk1"/>
              </a:solidFill>
              <a:effectLst/>
              <a:latin typeface="+mn-lt"/>
              <a:ea typeface="+mn-ea"/>
              <a:cs typeface="+mn-cs"/>
            </a:rPr>
            <a:t>　地域振興基金：芽室町のまちづくりを担う人材の育成、快適な生活環境の形成その他地域社会の進行を図るために必要な業務へ充てるもの。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a:t>
          </a:r>
          <a:r>
            <a:rPr kumimoji="1" lang="ja-JP" altLang="en-US" sz="1100">
              <a:solidFill>
                <a:schemeClr val="dk1"/>
              </a:solidFill>
              <a:effectLst/>
              <a:latin typeface="+mn-lt"/>
              <a:ea typeface="+mn-ea"/>
              <a:cs typeface="+mn-cs"/>
            </a:rPr>
            <a:t>プール建替事業および総合体育館改修事業に取り崩した</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寄附金管理基金：ふるさと納税の増に伴い、積立額も増額となった。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必要に応じ特定目的基金の積立及び取崩を行い、今後の資金需要に対応していく。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利息の積立のみとなったため、百万円単位の増減なし。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芽室町中期財政計画に基づく歳入歳出差引不足額を鑑みた金額と、過去の繰替運用実績から、現在の残高程度を維持していく。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利息の積立</a:t>
          </a:r>
          <a:r>
            <a:rPr kumimoji="1" lang="ja-JP" altLang="en-US" sz="1100">
              <a:solidFill>
                <a:schemeClr val="dk1"/>
              </a:solidFill>
              <a:effectLst/>
              <a:latin typeface="+mn-lt"/>
              <a:ea typeface="+mn-ea"/>
              <a:cs typeface="+mn-cs"/>
            </a:rPr>
            <a:t>のほか、普通交付税再算定のうち臨時財政対策債償還基金費分を積み立てたことにより</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百万円を増額した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新規地方債発行額が増加傾向となる見込みであることと、役場庁舎建設事業債や哺育育成施設整備事業債等の償還が始</a:t>
          </a:r>
          <a:r>
            <a:rPr kumimoji="1" lang="ja-JP" altLang="en-US" sz="1100">
              <a:solidFill>
                <a:schemeClr val="dk1"/>
              </a:solidFill>
              <a:effectLst/>
              <a:latin typeface="+mn-lt"/>
              <a:ea typeface="+mn-ea"/>
              <a:cs typeface="+mn-cs"/>
            </a:rPr>
            <a:t>まった</a:t>
          </a:r>
          <a:r>
            <a:rPr kumimoji="1" lang="ja-JP" altLang="ja-JP" sz="1100">
              <a:solidFill>
                <a:schemeClr val="dk1"/>
              </a:solidFill>
              <a:effectLst/>
              <a:latin typeface="+mn-lt"/>
              <a:ea typeface="+mn-ea"/>
              <a:cs typeface="+mn-cs"/>
            </a:rPr>
            <a:t>ため、芽室町減債基金条例に基づき、財源不足が見込まれる場合に取崩しを予定している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17,955
17,880
513.76
15,673,143
15,326,530
335,788
7,661,295
13,790,630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類似団体平均の有形行程資産減価償却率と比較して同水準となっている。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町有施設の老朽化が進んでいるため、芽室町公共施設総合管理計画に基づき、中長期的な視点から計画的に公共施設の維持管理に努めていく。</a:t>
          </a:r>
          <a:endParaRPr kumimoji="1" lang="en-US" altLang="ja-JP" sz="110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65" name="直線コネクタ 64"/>
        <xdr:cNvCxnSpPr/>
      </xdr:nvCxnSpPr>
      <xdr:spPr>
        <a:xfrm flipV="1">
          <a:off x="4300220" y="5336328"/>
          <a:ext cx="1270" cy="108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xdr:cNvSpPr txBox="1"/>
      </xdr:nvSpPr>
      <xdr:spPr>
        <a:xfrm>
          <a:off x="4352925"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xdr:cNvCxnSpPr/>
      </xdr:nvCxnSpPr>
      <xdr:spPr>
        <a:xfrm>
          <a:off x="4213225" y="642175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68" name="有形固定資産減価償却率最大値テキスト"/>
        <xdr:cNvSpPr txBox="1"/>
      </xdr:nvSpPr>
      <xdr:spPr>
        <a:xfrm>
          <a:off x="4352925" y="5117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69" name="直線コネクタ 68"/>
        <xdr:cNvCxnSpPr/>
      </xdr:nvCxnSpPr>
      <xdr:spPr>
        <a:xfrm>
          <a:off x="4213225" y="533632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xdr:cNvSpPr txBox="1"/>
      </xdr:nvSpPr>
      <xdr:spPr>
        <a:xfrm>
          <a:off x="4352925" y="5758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xdr:cNvSpPr/>
      </xdr:nvSpPr>
      <xdr:spPr>
        <a:xfrm>
          <a:off x="4251325" y="59069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72" name="フローチャート: 判断 71"/>
        <xdr:cNvSpPr/>
      </xdr:nvSpPr>
      <xdr:spPr>
        <a:xfrm>
          <a:off x="3616325" y="58422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3" name="フローチャート: 判断 72"/>
        <xdr:cNvSpPr/>
      </xdr:nvSpPr>
      <xdr:spPr>
        <a:xfrm>
          <a:off x="29305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xdr:cNvSpPr/>
      </xdr:nvSpPr>
      <xdr:spPr>
        <a:xfrm>
          <a:off x="2244725" y="55454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xdr:cNvSpPr/>
      </xdr:nvSpPr>
      <xdr:spPr>
        <a:xfrm>
          <a:off x="1558925" y="55166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楕円 80"/>
        <xdr:cNvSpPr/>
      </xdr:nvSpPr>
      <xdr:spPr>
        <a:xfrm>
          <a:off x="4251325" y="59069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138659</xdr:rowOff>
    </xdr:from>
    <xdr:ext cx="405111" cy="259045"/>
    <xdr:sp macro="" textlink="">
      <xdr:nvSpPr>
        <xdr:cNvPr id="82" name="有形固定資産減価償却率該当値テキスト"/>
        <xdr:cNvSpPr txBox="1"/>
      </xdr:nvSpPr>
      <xdr:spPr>
        <a:xfrm>
          <a:off x="4352925" y="588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30692</xdr:rowOff>
    </xdr:from>
    <xdr:to>
      <xdr:col>19</xdr:col>
      <xdr:colOff>187325</xdr:colOff>
      <xdr:row>30</xdr:row>
      <xdr:rowOff>132292</xdr:rowOff>
    </xdr:to>
    <xdr:sp macro="" textlink="">
      <xdr:nvSpPr>
        <xdr:cNvPr id="83" name="楕円 82"/>
        <xdr:cNvSpPr/>
      </xdr:nvSpPr>
      <xdr:spPr>
        <a:xfrm>
          <a:off x="3616325" y="57774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81492</xdr:rowOff>
    </xdr:from>
    <xdr:to>
      <xdr:col>23</xdr:col>
      <xdr:colOff>85725</xdr:colOff>
      <xdr:row>31</xdr:row>
      <xdr:rowOff>39582</xdr:rowOff>
    </xdr:to>
    <xdr:cxnSp macro="">
      <xdr:nvCxnSpPr>
        <xdr:cNvPr id="84" name="直線コネクタ 83"/>
        <xdr:cNvCxnSpPr/>
      </xdr:nvCxnSpPr>
      <xdr:spPr>
        <a:xfrm>
          <a:off x="3667125" y="5828242"/>
          <a:ext cx="63500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94192</xdr:rowOff>
    </xdr:from>
    <xdr:to>
      <xdr:col>15</xdr:col>
      <xdr:colOff>187325</xdr:colOff>
      <xdr:row>30</xdr:row>
      <xdr:rowOff>24342</xdr:rowOff>
    </xdr:to>
    <xdr:sp macro="" textlink="">
      <xdr:nvSpPr>
        <xdr:cNvPr id="85" name="楕円 84"/>
        <xdr:cNvSpPr/>
      </xdr:nvSpPr>
      <xdr:spPr>
        <a:xfrm>
          <a:off x="2930525" y="56758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144992</xdr:rowOff>
    </xdr:from>
    <xdr:to>
      <xdr:col>19</xdr:col>
      <xdr:colOff>136525</xdr:colOff>
      <xdr:row>30</xdr:row>
      <xdr:rowOff>81492</xdr:rowOff>
    </xdr:to>
    <xdr:cxnSp macro="">
      <xdr:nvCxnSpPr>
        <xdr:cNvPr id="86" name="直線コネクタ 85"/>
        <xdr:cNvCxnSpPr/>
      </xdr:nvCxnSpPr>
      <xdr:spPr>
        <a:xfrm>
          <a:off x="2981325" y="5726642"/>
          <a:ext cx="6858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51012</xdr:rowOff>
    </xdr:from>
    <xdr:to>
      <xdr:col>11</xdr:col>
      <xdr:colOff>187325</xdr:colOff>
      <xdr:row>29</xdr:row>
      <xdr:rowOff>152612</xdr:rowOff>
    </xdr:to>
    <xdr:sp macro="" textlink="">
      <xdr:nvSpPr>
        <xdr:cNvPr id="87" name="楕円 86"/>
        <xdr:cNvSpPr/>
      </xdr:nvSpPr>
      <xdr:spPr>
        <a:xfrm>
          <a:off x="2244725" y="56326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101812</xdr:rowOff>
    </xdr:from>
    <xdr:to>
      <xdr:col>15</xdr:col>
      <xdr:colOff>136525</xdr:colOff>
      <xdr:row>29</xdr:row>
      <xdr:rowOff>144992</xdr:rowOff>
    </xdr:to>
    <xdr:cxnSp macro="">
      <xdr:nvCxnSpPr>
        <xdr:cNvPr id="88" name="直線コネクタ 87"/>
        <xdr:cNvCxnSpPr/>
      </xdr:nvCxnSpPr>
      <xdr:spPr>
        <a:xfrm>
          <a:off x="2295525" y="5683462"/>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89" name="楕円 88"/>
        <xdr:cNvSpPr/>
      </xdr:nvSpPr>
      <xdr:spPr>
        <a:xfrm>
          <a:off x="1558925" y="5603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101812</xdr:rowOff>
    </xdr:to>
    <xdr:cxnSp macro="">
      <xdr:nvCxnSpPr>
        <xdr:cNvPr id="90" name="直線コネクタ 89"/>
        <xdr:cNvCxnSpPr/>
      </xdr:nvCxnSpPr>
      <xdr:spPr>
        <a:xfrm>
          <a:off x="1609725" y="5654675"/>
          <a:ext cx="6858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16739</xdr:rowOff>
    </xdr:from>
    <xdr:ext cx="405111" cy="259045"/>
    <xdr:sp macro="" textlink="">
      <xdr:nvSpPr>
        <xdr:cNvPr id="91" name="n_1aveValue有形固定資産減価償却率"/>
        <xdr:cNvSpPr txBox="1"/>
      </xdr:nvSpPr>
      <xdr:spPr>
        <a:xfrm>
          <a:off x="3470919" y="592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2" name="n_2aveValue有形固定資産減価償却率"/>
        <xdr:cNvSpPr txBox="1"/>
      </xdr:nvSpPr>
      <xdr:spPr>
        <a:xfrm>
          <a:off x="27978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3" name="n_3aveValue有形固定資産減価償却率"/>
        <xdr:cNvSpPr txBox="1"/>
      </xdr:nvSpPr>
      <xdr:spPr>
        <a:xfrm>
          <a:off x="2112019" y="53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4" name="n_4aveValue有形固定資産減価償却率"/>
        <xdr:cNvSpPr txBox="1"/>
      </xdr:nvSpPr>
      <xdr:spPr>
        <a:xfrm>
          <a:off x="1426219" y="52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148819</xdr:rowOff>
    </xdr:from>
    <xdr:ext cx="405111" cy="259045"/>
    <xdr:sp macro="" textlink="">
      <xdr:nvSpPr>
        <xdr:cNvPr id="95" name="n_1mainValue有形固定資産減価償却率"/>
        <xdr:cNvSpPr txBox="1"/>
      </xdr:nvSpPr>
      <xdr:spPr>
        <a:xfrm>
          <a:off x="3470919" y="556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96" name="n_2mainValue有形固定資産減価償却率"/>
        <xdr:cNvSpPr txBox="1"/>
      </xdr:nvSpPr>
      <xdr:spPr>
        <a:xfrm>
          <a:off x="2797819" y="54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143739</xdr:rowOff>
    </xdr:from>
    <xdr:ext cx="405111" cy="259045"/>
    <xdr:sp macro="" textlink="">
      <xdr:nvSpPr>
        <xdr:cNvPr id="97" name="n_3mainValue有形固定資産減価償却率"/>
        <xdr:cNvSpPr txBox="1"/>
      </xdr:nvSpPr>
      <xdr:spPr>
        <a:xfrm>
          <a:off x="2112019" y="5725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114952</xdr:rowOff>
    </xdr:from>
    <xdr:ext cx="405111" cy="259045"/>
    <xdr:sp macro="" textlink="">
      <xdr:nvSpPr>
        <xdr:cNvPr id="98" name="n_4mainValue有形固定資産減価償却率"/>
        <xdr:cNvSpPr txBox="1"/>
      </xdr:nvSpPr>
      <xdr:spPr>
        <a:xfrm>
          <a:off x="1426219"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地方債発行により悪化し、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に比べ高い比率となっている。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類似団体に比べて当町の地方債現在高が高いこと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が要因と考えられる。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今後も地方債の発行を抑制しながら、健全な財政運営に努める。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975883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27" name="直線コネクタ 126"/>
        <xdr:cNvCxnSpPr/>
      </xdr:nvCxnSpPr>
      <xdr:spPr>
        <a:xfrm flipV="1">
          <a:off x="13323570" y="5169958"/>
          <a:ext cx="1269" cy="116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28" name="債務償還比率最小値テキスト"/>
        <xdr:cNvSpPr txBox="1"/>
      </xdr:nvSpPr>
      <xdr:spPr>
        <a:xfrm>
          <a:off x="13376275" y="633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29" name="直線コネクタ 128"/>
        <xdr:cNvCxnSpPr/>
      </xdr:nvCxnSpPr>
      <xdr:spPr>
        <a:xfrm>
          <a:off x="13255625" y="6330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49071</xdr:rowOff>
    </xdr:from>
    <xdr:ext cx="469744" cy="259045"/>
    <xdr:sp macro="" textlink="">
      <xdr:nvSpPr>
        <xdr:cNvPr id="132" name="債務償還比率平均値テキスト"/>
        <xdr:cNvSpPr txBox="1"/>
      </xdr:nvSpPr>
      <xdr:spPr>
        <a:xfrm>
          <a:off x="13376275" y="5630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33" name="フローチャート: 判断 132"/>
        <xdr:cNvSpPr/>
      </xdr:nvSpPr>
      <xdr:spPr>
        <a:xfrm>
          <a:off x="13293725" y="57729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34" name="フローチャート: 判断 133"/>
        <xdr:cNvSpPr/>
      </xdr:nvSpPr>
      <xdr:spPr>
        <a:xfrm>
          <a:off x="12639675" y="576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35" name="フローチャート: 判断 134"/>
        <xdr:cNvSpPr/>
      </xdr:nvSpPr>
      <xdr:spPr>
        <a:xfrm>
          <a:off x="11953875" y="57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36" name="フローチャート: 判断 135"/>
        <xdr:cNvSpPr/>
      </xdr:nvSpPr>
      <xdr:spPr>
        <a:xfrm>
          <a:off x="11268075" y="60164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37" name="フローチャート: 判断 136"/>
        <xdr:cNvSpPr/>
      </xdr:nvSpPr>
      <xdr:spPr>
        <a:xfrm>
          <a:off x="10582275" y="60467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37380</xdr:rowOff>
    </xdr:from>
    <xdr:to>
      <xdr:col>76</xdr:col>
      <xdr:colOff>73025</xdr:colOff>
      <xdr:row>33</xdr:row>
      <xdr:rowOff>138981</xdr:rowOff>
    </xdr:to>
    <xdr:sp macro="" textlink="">
      <xdr:nvSpPr>
        <xdr:cNvPr id="143" name="楕円 142"/>
        <xdr:cNvSpPr/>
      </xdr:nvSpPr>
      <xdr:spPr>
        <a:xfrm>
          <a:off x="13293725" y="6279430"/>
          <a:ext cx="8255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123757</xdr:rowOff>
    </xdr:from>
    <xdr:ext cx="469744" cy="259045"/>
    <xdr:sp macro="" textlink="">
      <xdr:nvSpPr>
        <xdr:cNvPr id="144" name="債務償還比率該当値テキスト"/>
        <xdr:cNvSpPr txBox="1"/>
      </xdr:nvSpPr>
      <xdr:spPr>
        <a:xfrm>
          <a:off x="13376275" y="62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35571</xdr:rowOff>
    </xdr:from>
    <xdr:to>
      <xdr:col>72</xdr:col>
      <xdr:colOff>123825</xdr:colOff>
      <xdr:row>32</xdr:row>
      <xdr:rowOff>137171</xdr:rowOff>
    </xdr:to>
    <xdr:sp macro="" textlink="">
      <xdr:nvSpPr>
        <xdr:cNvPr id="145" name="楕円 144"/>
        <xdr:cNvSpPr/>
      </xdr:nvSpPr>
      <xdr:spPr>
        <a:xfrm>
          <a:off x="12639675" y="61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86371</xdr:rowOff>
    </xdr:from>
    <xdr:to>
      <xdr:col>76</xdr:col>
      <xdr:colOff>22225</xdr:colOff>
      <xdr:row>33</xdr:row>
      <xdr:rowOff>88181</xdr:rowOff>
    </xdr:to>
    <xdr:cxnSp macro="">
      <xdr:nvCxnSpPr>
        <xdr:cNvPr id="146" name="直線コネクタ 145"/>
        <xdr:cNvCxnSpPr/>
      </xdr:nvCxnSpPr>
      <xdr:spPr>
        <a:xfrm>
          <a:off x="12690475" y="6163321"/>
          <a:ext cx="635000" cy="16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97091</xdr:rowOff>
    </xdr:from>
    <xdr:to>
      <xdr:col>68</xdr:col>
      <xdr:colOff>123825</xdr:colOff>
      <xdr:row>32</xdr:row>
      <xdr:rowOff>27241</xdr:rowOff>
    </xdr:to>
    <xdr:sp macro="" textlink="">
      <xdr:nvSpPr>
        <xdr:cNvPr id="147" name="楕円 146"/>
        <xdr:cNvSpPr/>
      </xdr:nvSpPr>
      <xdr:spPr>
        <a:xfrm>
          <a:off x="11953875" y="60089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147891</xdr:rowOff>
    </xdr:from>
    <xdr:to>
      <xdr:col>72</xdr:col>
      <xdr:colOff>73025</xdr:colOff>
      <xdr:row>32</xdr:row>
      <xdr:rowOff>86371</xdr:rowOff>
    </xdr:to>
    <xdr:cxnSp macro="">
      <xdr:nvCxnSpPr>
        <xdr:cNvPr id="148" name="直線コネクタ 147"/>
        <xdr:cNvCxnSpPr/>
      </xdr:nvCxnSpPr>
      <xdr:spPr>
        <a:xfrm>
          <a:off x="12004675" y="6059741"/>
          <a:ext cx="685800" cy="10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83248</xdr:rowOff>
    </xdr:from>
    <xdr:to>
      <xdr:col>64</xdr:col>
      <xdr:colOff>123825</xdr:colOff>
      <xdr:row>33</xdr:row>
      <xdr:rowOff>13398</xdr:rowOff>
    </xdr:to>
    <xdr:sp macro="" textlink="">
      <xdr:nvSpPr>
        <xdr:cNvPr id="149" name="楕円 148"/>
        <xdr:cNvSpPr/>
      </xdr:nvSpPr>
      <xdr:spPr>
        <a:xfrm>
          <a:off x="11268075" y="6160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147891</xdr:rowOff>
    </xdr:from>
    <xdr:to>
      <xdr:col>68</xdr:col>
      <xdr:colOff>73025</xdr:colOff>
      <xdr:row>32</xdr:row>
      <xdr:rowOff>134048</xdr:rowOff>
    </xdr:to>
    <xdr:cxnSp macro="">
      <xdr:nvCxnSpPr>
        <xdr:cNvPr id="150" name="直線コネクタ 149"/>
        <xdr:cNvCxnSpPr/>
      </xdr:nvCxnSpPr>
      <xdr:spPr>
        <a:xfrm flipV="1">
          <a:off x="11318875" y="6059741"/>
          <a:ext cx="6858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93133</xdr:rowOff>
    </xdr:from>
    <xdr:to>
      <xdr:col>60</xdr:col>
      <xdr:colOff>123825</xdr:colOff>
      <xdr:row>32</xdr:row>
      <xdr:rowOff>23283</xdr:rowOff>
    </xdr:to>
    <xdr:sp macro="" textlink="">
      <xdr:nvSpPr>
        <xdr:cNvPr id="151" name="楕円 150"/>
        <xdr:cNvSpPr/>
      </xdr:nvSpPr>
      <xdr:spPr>
        <a:xfrm>
          <a:off x="10582275" y="60049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143933</xdr:rowOff>
    </xdr:from>
    <xdr:to>
      <xdr:col>64</xdr:col>
      <xdr:colOff>73025</xdr:colOff>
      <xdr:row>32</xdr:row>
      <xdr:rowOff>134048</xdr:rowOff>
    </xdr:to>
    <xdr:cxnSp macro="">
      <xdr:nvCxnSpPr>
        <xdr:cNvPr id="152" name="直線コネクタ 151"/>
        <xdr:cNvCxnSpPr/>
      </xdr:nvCxnSpPr>
      <xdr:spPr>
        <a:xfrm>
          <a:off x="10633075" y="6055783"/>
          <a:ext cx="685800" cy="15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132446</xdr:rowOff>
    </xdr:from>
    <xdr:ext cx="469744" cy="259045"/>
    <xdr:sp macro="" textlink="">
      <xdr:nvSpPr>
        <xdr:cNvPr id="153" name="n_1aveValue債務償還比率"/>
        <xdr:cNvSpPr txBox="1"/>
      </xdr:nvSpPr>
      <xdr:spPr>
        <a:xfrm>
          <a:off x="12461952" y="554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122371</xdr:rowOff>
    </xdr:from>
    <xdr:ext cx="469744" cy="259045"/>
    <xdr:sp macro="" textlink="">
      <xdr:nvSpPr>
        <xdr:cNvPr id="154" name="n_2aveValue債務償還比率"/>
        <xdr:cNvSpPr txBox="1"/>
      </xdr:nvSpPr>
      <xdr:spPr>
        <a:xfrm>
          <a:off x="11788852" y="553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51325</xdr:rowOff>
    </xdr:from>
    <xdr:ext cx="469744" cy="259045"/>
    <xdr:sp macro="" textlink="">
      <xdr:nvSpPr>
        <xdr:cNvPr id="155" name="n_3aveValue債務償還比率"/>
        <xdr:cNvSpPr txBox="1"/>
      </xdr:nvSpPr>
      <xdr:spPr>
        <a:xfrm>
          <a:off x="11103052" y="579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56" name="n_4aveValue債務償還比率"/>
        <xdr:cNvSpPr txBox="1"/>
      </xdr:nvSpPr>
      <xdr:spPr>
        <a:xfrm>
          <a:off x="10417252" y="61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128298</xdr:rowOff>
    </xdr:from>
    <xdr:ext cx="469744" cy="259045"/>
    <xdr:sp macro="" textlink="">
      <xdr:nvSpPr>
        <xdr:cNvPr id="157" name="n_1mainValue債務償還比率"/>
        <xdr:cNvSpPr txBox="1"/>
      </xdr:nvSpPr>
      <xdr:spPr>
        <a:xfrm>
          <a:off x="12461952" y="620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18368</xdr:rowOff>
    </xdr:from>
    <xdr:ext cx="469744" cy="259045"/>
    <xdr:sp macro="" textlink="">
      <xdr:nvSpPr>
        <xdr:cNvPr id="158" name="n_2mainValue債務償還比率"/>
        <xdr:cNvSpPr txBox="1"/>
      </xdr:nvSpPr>
      <xdr:spPr>
        <a:xfrm>
          <a:off x="11788852" y="609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4525</xdr:rowOff>
    </xdr:from>
    <xdr:ext cx="469744" cy="259045"/>
    <xdr:sp macro="" textlink="">
      <xdr:nvSpPr>
        <xdr:cNvPr id="159" name="n_3mainValue債務償還比率"/>
        <xdr:cNvSpPr txBox="1"/>
      </xdr:nvSpPr>
      <xdr:spPr>
        <a:xfrm>
          <a:off x="11103052" y="624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39810</xdr:rowOff>
    </xdr:from>
    <xdr:ext cx="469744" cy="259045"/>
    <xdr:sp macro="" textlink="">
      <xdr:nvSpPr>
        <xdr:cNvPr id="160" name="n_4mainValue債務償還比率"/>
        <xdr:cNvSpPr txBox="1"/>
      </xdr:nvSpPr>
      <xdr:spPr>
        <a:xfrm>
          <a:off x="10417252" y="578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17,955
17,880
513.76
15,673,143
15,326,530
335,788
7,661,295
13,790,630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398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398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xdr:cNvCxnSpPr/>
      </xdr:nvCxnSpPr>
      <xdr:spPr>
        <a:xfrm flipV="1">
          <a:off x="4177665" y="5627370"/>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xdr:cNvSpPr txBox="1"/>
      </xdr:nvSpPr>
      <xdr:spPr>
        <a:xfrm>
          <a:off x="4216400" y="702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xdr:cNvCxnSpPr/>
      </xdr:nvCxnSpPr>
      <xdr:spPr>
        <a:xfrm>
          <a:off x="4108450" y="7023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xdr:cNvSpPr txBox="1"/>
      </xdr:nvSpPr>
      <xdr:spPr>
        <a:xfrm>
          <a:off x="4216400" y="54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xdr:cNvCxnSpPr/>
      </xdr:nvCxnSpPr>
      <xdr:spPr>
        <a:xfrm>
          <a:off x="4108450" y="5627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136089</xdr:rowOff>
    </xdr:from>
    <xdr:ext cx="405111" cy="259045"/>
    <xdr:sp macro="" textlink="">
      <xdr:nvSpPr>
        <xdr:cNvPr id="64" name="【道路】&#10;有形固定資産減価償却率平均値テキスト"/>
        <xdr:cNvSpPr txBox="1"/>
      </xdr:nvSpPr>
      <xdr:spPr>
        <a:xfrm>
          <a:off x="4216400" y="625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xdr:cNvSpPr/>
      </xdr:nvSpPr>
      <xdr:spPr>
        <a:xfrm>
          <a:off x="4127500" y="6272711"/>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xdr:cNvSpPr/>
      </xdr:nvSpPr>
      <xdr:spPr>
        <a:xfrm>
          <a:off x="3384550" y="61845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xdr:cNvSpPr/>
      </xdr:nvSpPr>
      <xdr:spPr>
        <a:xfrm>
          <a:off x="2571750" y="614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xdr:cNvSpPr/>
      </xdr:nvSpPr>
      <xdr:spPr>
        <a:xfrm>
          <a:off x="1778000" y="601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xdr:cNvSpPr/>
      </xdr:nvSpPr>
      <xdr:spPr>
        <a:xfrm>
          <a:off x="984250" y="60047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5" name="楕円 74"/>
        <xdr:cNvSpPr/>
      </xdr:nvSpPr>
      <xdr:spPr>
        <a:xfrm>
          <a:off x="4127500" y="626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6" name="【道路】&#10;有形固定資産減価償却率該当値テキスト"/>
        <xdr:cNvSpPr txBox="1"/>
      </xdr:nvSpPr>
      <xdr:spPr>
        <a:xfrm>
          <a:off x="42164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92347</xdr:rowOff>
    </xdr:from>
    <xdr:to>
      <xdr:col>20</xdr:col>
      <xdr:colOff>38100</xdr:colOff>
      <xdr:row>38</xdr:row>
      <xdr:rowOff>22497</xdr:rowOff>
    </xdr:to>
    <xdr:sp macro="" textlink="">
      <xdr:nvSpPr>
        <xdr:cNvPr id="77" name="楕円 76"/>
        <xdr:cNvSpPr/>
      </xdr:nvSpPr>
      <xdr:spPr>
        <a:xfrm>
          <a:off x="3384550" y="62073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143147</xdr:rowOff>
    </xdr:from>
    <xdr:to>
      <xdr:col>24</xdr:col>
      <xdr:colOff>63500</xdr:colOff>
      <xdr:row>38</xdr:row>
      <xdr:rowOff>30480</xdr:rowOff>
    </xdr:to>
    <xdr:cxnSp macro="">
      <xdr:nvCxnSpPr>
        <xdr:cNvPr id="78" name="直線コネクタ 77"/>
        <xdr:cNvCxnSpPr/>
      </xdr:nvCxnSpPr>
      <xdr:spPr>
        <a:xfrm>
          <a:off x="3429000" y="6258197"/>
          <a:ext cx="7493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9" name="楕円 78"/>
        <xdr:cNvSpPr/>
      </xdr:nvSpPr>
      <xdr:spPr>
        <a:xfrm>
          <a:off x="257175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143147</xdr:rowOff>
    </xdr:to>
    <xdr:cxnSp macro="">
      <xdr:nvCxnSpPr>
        <xdr:cNvPr id="80" name="直線コネクタ 79"/>
        <xdr:cNvCxnSpPr/>
      </xdr:nvCxnSpPr>
      <xdr:spPr>
        <a:xfrm>
          <a:off x="2622550" y="6202680"/>
          <a:ext cx="8064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149497</xdr:rowOff>
    </xdr:from>
    <xdr:to>
      <xdr:col>10</xdr:col>
      <xdr:colOff>165100</xdr:colOff>
      <xdr:row>37</xdr:row>
      <xdr:rowOff>79647</xdr:rowOff>
    </xdr:to>
    <xdr:sp macro="" textlink="">
      <xdr:nvSpPr>
        <xdr:cNvPr id="81" name="楕円 80"/>
        <xdr:cNvSpPr/>
      </xdr:nvSpPr>
      <xdr:spPr>
        <a:xfrm>
          <a:off x="1778000" y="60994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28847</xdr:rowOff>
    </xdr:from>
    <xdr:to>
      <xdr:col>15</xdr:col>
      <xdr:colOff>50800</xdr:colOff>
      <xdr:row>37</xdr:row>
      <xdr:rowOff>87630</xdr:rowOff>
    </xdr:to>
    <xdr:cxnSp macro="">
      <xdr:nvCxnSpPr>
        <xdr:cNvPr id="82" name="直線コネクタ 81"/>
        <xdr:cNvCxnSpPr/>
      </xdr:nvCxnSpPr>
      <xdr:spPr>
        <a:xfrm>
          <a:off x="1828800" y="6143897"/>
          <a:ext cx="79375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90714</xdr:rowOff>
    </xdr:from>
    <xdr:to>
      <xdr:col>6</xdr:col>
      <xdr:colOff>38100</xdr:colOff>
      <xdr:row>37</xdr:row>
      <xdr:rowOff>20864</xdr:rowOff>
    </xdr:to>
    <xdr:sp macro="" textlink="">
      <xdr:nvSpPr>
        <xdr:cNvPr id="83" name="楕円 82"/>
        <xdr:cNvSpPr/>
      </xdr:nvSpPr>
      <xdr:spPr>
        <a:xfrm>
          <a:off x="984250" y="60406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141514</xdr:rowOff>
    </xdr:from>
    <xdr:to>
      <xdr:col>10</xdr:col>
      <xdr:colOff>114300</xdr:colOff>
      <xdr:row>37</xdr:row>
      <xdr:rowOff>28847</xdr:rowOff>
    </xdr:to>
    <xdr:cxnSp macro="">
      <xdr:nvCxnSpPr>
        <xdr:cNvPr id="84" name="直線コネクタ 83"/>
        <xdr:cNvCxnSpPr/>
      </xdr:nvCxnSpPr>
      <xdr:spPr>
        <a:xfrm>
          <a:off x="1028700" y="6091464"/>
          <a:ext cx="8001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16164</xdr:rowOff>
    </xdr:from>
    <xdr:ext cx="405111" cy="259045"/>
    <xdr:sp macro="" textlink="">
      <xdr:nvSpPr>
        <xdr:cNvPr id="85" name="n_1aveValue【道路】&#10;有形固定資産減価償却率"/>
        <xdr:cNvSpPr txBox="1"/>
      </xdr:nvSpPr>
      <xdr:spPr>
        <a:xfrm>
          <a:off x="3239144" y="5966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148426</xdr:rowOff>
    </xdr:from>
    <xdr:ext cx="405111" cy="259045"/>
    <xdr:sp macro="" textlink="">
      <xdr:nvSpPr>
        <xdr:cNvPr id="86" name="n_2aveValue【道路】&#10;有形固定資産減価償却率"/>
        <xdr:cNvSpPr txBox="1"/>
      </xdr:nvSpPr>
      <xdr:spPr>
        <a:xfrm>
          <a:off x="2439044" y="593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87" name="n_3aveValue【道路】&#10;有形固定資産減価償却率"/>
        <xdr:cNvSpPr txBox="1"/>
      </xdr:nvSpPr>
      <xdr:spPr>
        <a:xfrm>
          <a:off x="1645294" y="579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1469</xdr:rowOff>
    </xdr:from>
    <xdr:ext cx="405111" cy="259045"/>
    <xdr:sp macro="" textlink="">
      <xdr:nvSpPr>
        <xdr:cNvPr id="88" name="n_4aveValue【道路】&#10;有形固定資産減価償却率"/>
        <xdr:cNvSpPr txBox="1"/>
      </xdr:nvSpPr>
      <xdr:spPr>
        <a:xfrm>
          <a:off x="851544" y="578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13624</xdr:rowOff>
    </xdr:from>
    <xdr:ext cx="405111" cy="259045"/>
    <xdr:sp macro="" textlink="">
      <xdr:nvSpPr>
        <xdr:cNvPr id="89" name="n_1mainValue【道路】&#10;有形固定資産減価償却率"/>
        <xdr:cNvSpPr txBox="1"/>
      </xdr:nvSpPr>
      <xdr:spPr>
        <a:xfrm>
          <a:off x="3239144" y="629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90" name="n_2mainValue【道路】&#10;有形固定資産減価償却率"/>
        <xdr:cNvSpPr txBox="1"/>
      </xdr:nvSpPr>
      <xdr:spPr>
        <a:xfrm>
          <a:off x="2439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70774</xdr:rowOff>
    </xdr:from>
    <xdr:ext cx="405111" cy="259045"/>
    <xdr:sp macro="" textlink="">
      <xdr:nvSpPr>
        <xdr:cNvPr id="91" name="n_3mainValue【道路】&#10;有形固定資産減価償却率"/>
        <xdr:cNvSpPr txBox="1"/>
      </xdr:nvSpPr>
      <xdr:spPr>
        <a:xfrm>
          <a:off x="1645294" y="61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11991</xdr:rowOff>
    </xdr:from>
    <xdr:ext cx="405111" cy="259045"/>
    <xdr:sp macro="" textlink="">
      <xdr:nvSpPr>
        <xdr:cNvPr id="92" name="n_4mainValue【道路】&#10;有形固定資産減価償却率"/>
        <xdr:cNvSpPr txBox="1"/>
      </xdr:nvSpPr>
      <xdr:spPr>
        <a:xfrm>
          <a:off x="851544" y="612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xdr:cNvSpPr txBox="1"/>
      </xdr:nvSpPr>
      <xdr:spPr>
        <a:xfrm>
          <a:off x="5482151" y="7211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xdr:cNvSpPr txBox="1"/>
      </xdr:nvSpPr>
      <xdr:spPr>
        <a:xfrm>
          <a:off x="5482151" y="684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7" name="直線コネクタ 116"/>
        <xdr:cNvCxnSpPr/>
      </xdr:nvCxnSpPr>
      <xdr:spPr>
        <a:xfrm flipV="1">
          <a:off x="9429115" y="5662003"/>
          <a:ext cx="0" cy="13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8" name="【道路】&#10;一人当たり延長最小値テキスト"/>
        <xdr:cNvSpPr txBox="1"/>
      </xdr:nvSpPr>
      <xdr:spPr>
        <a:xfrm>
          <a:off x="9467850" y="69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9" name="直線コネクタ 118"/>
        <xdr:cNvCxnSpPr/>
      </xdr:nvCxnSpPr>
      <xdr:spPr>
        <a:xfrm>
          <a:off x="9359900" y="6969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0" name="【道路】&#10;一人当たり延長最大値テキスト"/>
        <xdr:cNvSpPr txBox="1"/>
      </xdr:nvSpPr>
      <xdr:spPr>
        <a:xfrm>
          <a:off x="9467850" y="54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1" name="直線コネクタ 120"/>
        <xdr:cNvCxnSpPr/>
      </xdr:nvCxnSpPr>
      <xdr:spPr>
        <a:xfrm>
          <a:off x="9359900" y="5662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120489</xdr:rowOff>
    </xdr:from>
    <xdr:ext cx="534377" cy="259045"/>
    <xdr:sp macro="" textlink="">
      <xdr:nvSpPr>
        <xdr:cNvPr id="122" name="【道路】&#10;一人当たり延長平均値テキスト"/>
        <xdr:cNvSpPr txBox="1"/>
      </xdr:nvSpPr>
      <xdr:spPr>
        <a:xfrm>
          <a:off x="9467850" y="62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3" name="フローチャート: 判断 122"/>
        <xdr:cNvSpPr/>
      </xdr:nvSpPr>
      <xdr:spPr>
        <a:xfrm>
          <a:off x="9398000" y="6257112"/>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4" name="フローチャート: 判断 123"/>
        <xdr:cNvSpPr/>
      </xdr:nvSpPr>
      <xdr:spPr>
        <a:xfrm>
          <a:off x="8636000" y="629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5" name="フローチャート: 判断 124"/>
        <xdr:cNvSpPr/>
      </xdr:nvSpPr>
      <xdr:spPr>
        <a:xfrm>
          <a:off x="7842250" y="63539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6" name="フローチャート: 判断 125"/>
        <xdr:cNvSpPr/>
      </xdr:nvSpPr>
      <xdr:spPr>
        <a:xfrm>
          <a:off x="7029450" y="63557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7" name="フローチャート: 判断 126"/>
        <xdr:cNvSpPr/>
      </xdr:nvSpPr>
      <xdr:spPr>
        <a:xfrm>
          <a:off x="6235700" y="633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162636</xdr:rowOff>
    </xdr:from>
    <xdr:to>
      <xdr:col>55</xdr:col>
      <xdr:colOff>50800</xdr:colOff>
      <xdr:row>35</xdr:row>
      <xdr:rowOff>92786</xdr:rowOff>
    </xdr:to>
    <xdr:sp macro="" textlink="">
      <xdr:nvSpPr>
        <xdr:cNvPr id="133" name="楕円 132"/>
        <xdr:cNvSpPr/>
      </xdr:nvSpPr>
      <xdr:spPr>
        <a:xfrm>
          <a:off x="9398000" y="57823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14063</xdr:rowOff>
    </xdr:from>
    <xdr:ext cx="534377" cy="259045"/>
    <xdr:sp macro="" textlink="">
      <xdr:nvSpPr>
        <xdr:cNvPr id="134" name="【道路】&#10;一人当たり延長該当値テキスト"/>
        <xdr:cNvSpPr txBox="1"/>
      </xdr:nvSpPr>
      <xdr:spPr>
        <a:xfrm>
          <a:off x="9467850" y="563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170675</xdr:rowOff>
    </xdr:from>
    <xdr:to>
      <xdr:col>50</xdr:col>
      <xdr:colOff>165100</xdr:colOff>
      <xdr:row>35</xdr:row>
      <xdr:rowOff>100825</xdr:rowOff>
    </xdr:to>
    <xdr:sp macro="" textlink="">
      <xdr:nvSpPr>
        <xdr:cNvPr id="135" name="楕円 134"/>
        <xdr:cNvSpPr/>
      </xdr:nvSpPr>
      <xdr:spPr>
        <a:xfrm>
          <a:off x="8636000" y="57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41986</xdr:rowOff>
    </xdr:from>
    <xdr:to>
      <xdr:col>55</xdr:col>
      <xdr:colOff>0</xdr:colOff>
      <xdr:row>35</xdr:row>
      <xdr:rowOff>50025</xdr:rowOff>
    </xdr:to>
    <xdr:cxnSp macro="">
      <xdr:nvCxnSpPr>
        <xdr:cNvPr id="136" name="直線コネクタ 135"/>
        <xdr:cNvCxnSpPr/>
      </xdr:nvCxnSpPr>
      <xdr:spPr>
        <a:xfrm flipV="1">
          <a:off x="8686800" y="5826836"/>
          <a:ext cx="74295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15761</xdr:rowOff>
    </xdr:from>
    <xdr:to>
      <xdr:col>46</xdr:col>
      <xdr:colOff>38100</xdr:colOff>
      <xdr:row>35</xdr:row>
      <xdr:rowOff>117361</xdr:rowOff>
    </xdr:to>
    <xdr:sp macro="" textlink="">
      <xdr:nvSpPr>
        <xdr:cNvPr id="137" name="楕円 136"/>
        <xdr:cNvSpPr/>
      </xdr:nvSpPr>
      <xdr:spPr>
        <a:xfrm>
          <a:off x="7842250" y="5800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50025</xdr:rowOff>
    </xdr:from>
    <xdr:to>
      <xdr:col>50</xdr:col>
      <xdr:colOff>114300</xdr:colOff>
      <xdr:row>35</xdr:row>
      <xdr:rowOff>66561</xdr:rowOff>
    </xdr:to>
    <xdr:cxnSp macro="">
      <xdr:nvCxnSpPr>
        <xdr:cNvPr id="138" name="直線コネクタ 137"/>
        <xdr:cNvCxnSpPr/>
      </xdr:nvCxnSpPr>
      <xdr:spPr>
        <a:xfrm flipV="1">
          <a:off x="7886700" y="5834875"/>
          <a:ext cx="8001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31191</xdr:rowOff>
    </xdr:from>
    <xdr:to>
      <xdr:col>41</xdr:col>
      <xdr:colOff>101600</xdr:colOff>
      <xdr:row>35</xdr:row>
      <xdr:rowOff>132791</xdr:rowOff>
    </xdr:to>
    <xdr:sp macro="" textlink="">
      <xdr:nvSpPr>
        <xdr:cNvPr id="139" name="楕円 138"/>
        <xdr:cNvSpPr/>
      </xdr:nvSpPr>
      <xdr:spPr>
        <a:xfrm>
          <a:off x="7029450" y="58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66561</xdr:rowOff>
    </xdr:from>
    <xdr:to>
      <xdr:col>45</xdr:col>
      <xdr:colOff>177800</xdr:colOff>
      <xdr:row>35</xdr:row>
      <xdr:rowOff>81991</xdr:rowOff>
    </xdr:to>
    <xdr:cxnSp macro="">
      <xdr:nvCxnSpPr>
        <xdr:cNvPr id="140" name="直線コネクタ 139"/>
        <xdr:cNvCxnSpPr/>
      </xdr:nvCxnSpPr>
      <xdr:spPr>
        <a:xfrm flipV="1">
          <a:off x="7080250" y="5851411"/>
          <a:ext cx="80645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45898</xdr:rowOff>
    </xdr:from>
    <xdr:to>
      <xdr:col>36</xdr:col>
      <xdr:colOff>165100</xdr:colOff>
      <xdr:row>35</xdr:row>
      <xdr:rowOff>147498</xdr:rowOff>
    </xdr:to>
    <xdr:sp macro="" textlink="">
      <xdr:nvSpPr>
        <xdr:cNvPr id="141" name="楕円 140"/>
        <xdr:cNvSpPr/>
      </xdr:nvSpPr>
      <xdr:spPr>
        <a:xfrm>
          <a:off x="6235700" y="58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81991</xdr:rowOff>
    </xdr:from>
    <xdr:to>
      <xdr:col>41</xdr:col>
      <xdr:colOff>50800</xdr:colOff>
      <xdr:row>35</xdr:row>
      <xdr:rowOff>96698</xdr:rowOff>
    </xdr:to>
    <xdr:cxnSp macro="">
      <xdr:nvCxnSpPr>
        <xdr:cNvPr id="142" name="直線コネクタ 141"/>
        <xdr:cNvCxnSpPr/>
      </xdr:nvCxnSpPr>
      <xdr:spPr>
        <a:xfrm flipV="1">
          <a:off x="6286500" y="5866841"/>
          <a:ext cx="79375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103268</xdr:rowOff>
    </xdr:from>
    <xdr:ext cx="534377" cy="259045"/>
    <xdr:sp macro="" textlink="">
      <xdr:nvSpPr>
        <xdr:cNvPr id="143" name="n_1aveValue【道路】&#10;一人当たり延長"/>
        <xdr:cNvSpPr txBox="1"/>
      </xdr:nvSpPr>
      <xdr:spPr>
        <a:xfrm>
          <a:off x="842596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166514</xdr:rowOff>
    </xdr:from>
    <xdr:ext cx="534377" cy="259045"/>
    <xdr:sp macro="" textlink="">
      <xdr:nvSpPr>
        <xdr:cNvPr id="144" name="n_2aveValue【道路】&#10;一人当たり延長"/>
        <xdr:cNvSpPr txBox="1"/>
      </xdr:nvSpPr>
      <xdr:spPr>
        <a:xfrm>
          <a:off x="7644911" y="644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168343</xdr:rowOff>
    </xdr:from>
    <xdr:ext cx="534377" cy="259045"/>
    <xdr:sp macro="" textlink="">
      <xdr:nvSpPr>
        <xdr:cNvPr id="145" name="n_3aveValue【道路】&#10;一人当たり延長"/>
        <xdr:cNvSpPr txBox="1"/>
      </xdr:nvSpPr>
      <xdr:spPr>
        <a:xfrm>
          <a:off x="6851161" y="644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150474</xdr:rowOff>
    </xdr:from>
    <xdr:ext cx="534377" cy="259045"/>
    <xdr:sp macro="" textlink="">
      <xdr:nvSpPr>
        <xdr:cNvPr id="146" name="n_4aveValue【道路】&#10;一人当たり延長"/>
        <xdr:cNvSpPr txBox="1"/>
      </xdr:nvSpPr>
      <xdr:spPr>
        <a:xfrm>
          <a:off x="6038361" y="64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117352</xdr:rowOff>
    </xdr:from>
    <xdr:ext cx="534377" cy="259045"/>
    <xdr:sp macro="" textlink="">
      <xdr:nvSpPr>
        <xdr:cNvPr id="147" name="n_1mainValue【道路】&#10;一人当たり延長"/>
        <xdr:cNvSpPr txBox="1"/>
      </xdr:nvSpPr>
      <xdr:spPr>
        <a:xfrm>
          <a:off x="8425961" y="557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133888</xdr:rowOff>
    </xdr:from>
    <xdr:ext cx="534377" cy="259045"/>
    <xdr:sp macro="" textlink="">
      <xdr:nvSpPr>
        <xdr:cNvPr id="148" name="n_2mainValue【道路】&#10;一人当たり延長"/>
        <xdr:cNvSpPr txBox="1"/>
      </xdr:nvSpPr>
      <xdr:spPr>
        <a:xfrm>
          <a:off x="7644911" y="55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149318</xdr:rowOff>
    </xdr:from>
    <xdr:ext cx="534377" cy="259045"/>
    <xdr:sp macro="" textlink="">
      <xdr:nvSpPr>
        <xdr:cNvPr id="149" name="n_3mainValue【道路】&#10;一人当たり延長"/>
        <xdr:cNvSpPr txBox="1"/>
      </xdr:nvSpPr>
      <xdr:spPr>
        <a:xfrm>
          <a:off x="6851161" y="560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164025</xdr:rowOff>
    </xdr:from>
    <xdr:ext cx="534377" cy="259045"/>
    <xdr:sp macro="" textlink="">
      <xdr:nvSpPr>
        <xdr:cNvPr id="150" name="n_4mainValue【道路】&#10;一人当たり延長"/>
        <xdr:cNvSpPr txBox="1"/>
      </xdr:nvSpPr>
      <xdr:spPr>
        <a:xfrm>
          <a:off x="6038361" y="561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3" name="直線コネクタ 172"/>
        <xdr:cNvCxnSpPr/>
      </xdr:nvCxnSpPr>
      <xdr:spPr>
        <a:xfrm flipV="1">
          <a:off x="4177665" y="9334246"/>
          <a:ext cx="0" cy="97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4" name="【橋りょう・トンネル】&#10;有形固定資産減価償却率最小値テキスト"/>
        <xdr:cNvSpPr txBox="1"/>
      </xdr:nvSpPr>
      <xdr:spPr>
        <a:xfrm>
          <a:off x="4216400" y="10310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5" name="直線コネクタ 174"/>
        <xdr:cNvCxnSpPr/>
      </xdr:nvCxnSpPr>
      <xdr:spPr>
        <a:xfrm>
          <a:off x="4108450" y="10306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6" name="【橋りょう・トンネル】&#10;有形固定資産減価償却率最大値テキスト"/>
        <xdr:cNvSpPr txBox="1"/>
      </xdr:nvSpPr>
      <xdr:spPr>
        <a:xfrm>
          <a:off x="4216400" y="9115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7" name="直線コネクタ 176"/>
        <xdr:cNvCxnSpPr/>
      </xdr:nvCxnSpPr>
      <xdr:spPr>
        <a:xfrm>
          <a:off x="4108450" y="93342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78" name="【橋りょう・トンネル】&#10;有形固定資産減価償却率平均値テキスト"/>
        <xdr:cNvSpPr txBox="1"/>
      </xdr:nvSpPr>
      <xdr:spPr>
        <a:xfrm>
          <a:off x="4216400" y="9738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xdr:cNvSpPr/>
      </xdr:nvSpPr>
      <xdr:spPr>
        <a:xfrm>
          <a:off x="41275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0" name="フローチャート: 判断 179"/>
        <xdr:cNvSpPr/>
      </xdr:nvSpPr>
      <xdr:spPr>
        <a:xfrm>
          <a:off x="3384550" y="9700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1" name="フローチャート: 判断 180"/>
        <xdr:cNvSpPr/>
      </xdr:nvSpPr>
      <xdr:spPr>
        <a:xfrm>
          <a:off x="2571750" y="96730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xdr:cNvSpPr/>
      </xdr:nvSpPr>
      <xdr:spPr>
        <a:xfrm>
          <a:off x="1778000" y="9668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83" name="フローチャート: 判断 182"/>
        <xdr:cNvSpPr/>
      </xdr:nvSpPr>
      <xdr:spPr>
        <a:xfrm>
          <a:off x="984250" y="96593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127508</xdr:rowOff>
    </xdr:from>
    <xdr:to>
      <xdr:col>24</xdr:col>
      <xdr:colOff>114300</xdr:colOff>
      <xdr:row>59</xdr:row>
      <xdr:rowOff>57658</xdr:rowOff>
    </xdr:to>
    <xdr:sp macro="" textlink="">
      <xdr:nvSpPr>
        <xdr:cNvPr id="189" name="楕円 188"/>
        <xdr:cNvSpPr/>
      </xdr:nvSpPr>
      <xdr:spPr>
        <a:xfrm>
          <a:off x="4127500" y="97096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150385</xdr:rowOff>
    </xdr:from>
    <xdr:ext cx="405111" cy="259045"/>
    <xdr:sp macro="" textlink="">
      <xdr:nvSpPr>
        <xdr:cNvPr id="190" name="【橋りょう・トンネル】&#10;有形固定資産減価償却率該当値テキスト"/>
        <xdr:cNvSpPr txBox="1"/>
      </xdr:nvSpPr>
      <xdr:spPr>
        <a:xfrm>
          <a:off x="4216400" y="9567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81788</xdr:rowOff>
    </xdr:from>
    <xdr:to>
      <xdr:col>20</xdr:col>
      <xdr:colOff>38100</xdr:colOff>
      <xdr:row>59</xdr:row>
      <xdr:rowOff>11938</xdr:rowOff>
    </xdr:to>
    <xdr:sp macro="" textlink="">
      <xdr:nvSpPr>
        <xdr:cNvPr id="191" name="楕円 190"/>
        <xdr:cNvSpPr/>
      </xdr:nvSpPr>
      <xdr:spPr>
        <a:xfrm>
          <a:off x="3384550" y="96639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132588</xdr:rowOff>
    </xdr:from>
    <xdr:to>
      <xdr:col>24</xdr:col>
      <xdr:colOff>63500</xdr:colOff>
      <xdr:row>59</xdr:row>
      <xdr:rowOff>6858</xdr:rowOff>
    </xdr:to>
    <xdr:cxnSp macro="">
      <xdr:nvCxnSpPr>
        <xdr:cNvPr id="192" name="直線コネクタ 191"/>
        <xdr:cNvCxnSpPr/>
      </xdr:nvCxnSpPr>
      <xdr:spPr>
        <a:xfrm>
          <a:off x="3429000" y="9714738"/>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93" name="楕円 192"/>
        <xdr:cNvSpPr/>
      </xdr:nvSpPr>
      <xdr:spPr>
        <a:xfrm>
          <a:off x="257175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132588</xdr:rowOff>
    </xdr:to>
    <xdr:cxnSp macro="">
      <xdr:nvCxnSpPr>
        <xdr:cNvPr id="194" name="直線コネクタ 193"/>
        <xdr:cNvCxnSpPr/>
      </xdr:nvCxnSpPr>
      <xdr:spPr>
        <a:xfrm>
          <a:off x="2622550" y="9650730"/>
          <a:ext cx="80645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125222</xdr:rowOff>
    </xdr:from>
    <xdr:to>
      <xdr:col>10</xdr:col>
      <xdr:colOff>165100</xdr:colOff>
      <xdr:row>58</xdr:row>
      <xdr:rowOff>55372</xdr:rowOff>
    </xdr:to>
    <xdr:sp macro="" textlink="">
      <xdr:nvSpPr>
        <xdr:cNvPr id="195" name="楕円 194"/>
        <xdr:cNvSpPr/>
      </xdr:nvSpPr>
      <xdr:spPr>
        <a:xfrm>
          <a:off x="1778000" y="95422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xdr:rowOff>
    </xdr:from>
    <xdr:to>
      <xdr:col>15</xdr:col>
      <xdr:colOff>50800</xdr:colOff>
      <xdr:row>58</xdr:row>
      <xdr:rowOff>68580</xdr:rowOff>
    </xdr:to>
    <xdr:cxnSp macro="">
      <xdr:nvCxnSpPr>
        <xdr:cNvPr id="196" name="直線コネクタ 195"/>
        <xdr:cNvCxnSpPr/>
      </xdr:nvCxnSpPr>
      <xdr:spPr>
        <a:xfrm>
          <a:off x="1828800" y="9586722"/>
          <a:ext cx="79375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61214</xdr:rowOff>
    </xdr:from>
    <xdr:to>
      <xdr:col>6</xdr:col>
      <xdr:colOff>38100</xdr:colOff>
      <xdr:row>57</xdr:row>
      <xdr:rowOff>162814</xdr:rowOff>
    </xdr:to>
    <xdr:sp macro="" textlink="">
      <xdr:nvSpPr>
        <xdr:cNvPr id="197" name="楕円 196"/>
        <xdr:cNvSpPr/>
      </xdr:nvSpPr>
      <xdr:spPr>
        <a:xfrm>
          <a:off x="984250" y="94782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112014</xdr:rowOff>
    </xdr:from>
    <xdr:to>
      <xdr:col>10</xdr:col>
      <xdr:colOff>114300</xdr:colOff>
      <xdr:row>58</xdr:row>
      <xdr:rowOff>4572</xdr:rowOff>
    </xdr:to>
    <xdr:cxnSp macro="">
      <xdr:nvCxnSpPr>
        <xdr:cNvPr id="198" name="直線コネクタ 197"/>
        <xdr:cNvCxnSpPr/>
      </xdr:nvCxnSpPr>
      <xdr:spPr>
        <a:xfrm>
          <a:off x="1028700" y="9529064"/>
          <a:ext cx="8001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39641</xdr:rowOff>
    </xdr:from>
    <xdr:ext cx="405111" cy="259045"/>
    <xdr:sp macro="" textlink="">
      <xdr:nvSpPr>
        <xdr:cNvPr id="199" name="n_1aveValue【橋りょう・トンネル】&#10;有形固定資産減価償却率"/>
        <xdr:cNvSpPr txBox="1"/>
      </xdr:nvSpPr>
      <xdr:spPr>
        <a:xfrm>
          <a:off x="3239144" y="978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12209</xdr:rowOff>
    </xdr:from>
    <xdr:ext cx="405111" cy="259045"/>
    <xdr:sp macro="" textlink="">
      <xdr:nvSpPr>
        <xdr:cNvPr id="200" name="n_2aveValue【橋りょう・トンネル】&#10;有形固定資産減価償却率"/>
        <xdr:cNvSpPr txBox="1"/>
      </xdr:nvSpPr>
      <xdr:spPr>
        <a:xfrm>
          <a:off x="2439044" y="9759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7637</xdr:rowOff>
    </xdr:from>
    <xdr:ext cx="405111" cy="259045"/>
    <xdr:sp macro="" textlink="">
      <xdr:nvSpPr>
        <xdr:cNvPr id="201" name="n_3aveValue【橋りょう・トンネル】&#10;有形固定資産減価償却率"/>
        <xdr:cNvSpPr txBox="1"/>
      </xdr:nvSpPr>
      <xdr:spPr>
        <a:xfrm>
          <a:off x="1645294" y="975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169943</xdr:rowOff>
    </xdr:from>
    <xdr:ext cx="405111" cy="259045"/>
    <xdr:sp macro="" textlink="">
      <xdr:nvSpPr>
        <xdr:cNvPr id="202" name="n_4aveValue【橋りょう・トンネル】&#10;有形固定資産減価償却率"/>
        <xdr:cNvSpPr txBox="1"/>
      </xdr:nvSpPr>
      <xdr:spPr>
        <a:xfrm>
          <a:off x="851544" y="9745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28465</xdr:rowOff>
    </xdr:from>
    <xdr:ext cx="405111" cy="259045"/>
    <xdr:sp macro="" textlink="">
      <xdr:nvSpPr>
        <xdr:cNvPr id="203" name="n_1mainValue【橋りょう・トンネル】&#10;有形固定資産減価償却率"/>
        <xdr:cNvSpPr txBox="1"/>
      </xdr:nvSpPr>
      <xdr:spPr>
        <a:xfrm>
          <a:off x="3239144" y="944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204" name="n_2mainValue【橋りょう・トンネル】&#10;有形固定資産減価償却率"/>
        <xdr:cNvSpPr txBox="1"/>
      </xdr:nvSpPr>
      <xdr:spPr>
        <a:xfrm>
          <a:off x="2439044"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71899</xdr:rowOff>
    </xdr:from>
    <xdr:ext cx="405111" cy="259045"/>
    <xdr:sp macro="" textlink="">
      <xdr:nvSpPr>
        <xdr:cNvPr id="205" name="n_3mainValue【橋りょう・トンネル】&#10;有形固定資産減価償却率"/>
        <xdr:cNvSpPr txBox="1"/>
      </xdr:nvSpPr>
      <xdr:spPr>
        <a:xfrm>
          <a:off x="1645294" y="9323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7891</xdr:rowOff>
    </xdr:from>
    <xdr:ext cx="405111" cy="259045"/>
    <xdr:sp macro="" textlink="">
      <xdr:nvSpPr>
        <xdr:cNvPr id="206" name="n_4mainValue【橋りょう・トンネル】&#10;有形固定資産減価償却率"/>
        <xdr:cNvSpPr txBox="1"/>
      </xdr:nvSpPr>
      <xdr:spPr>
        <a:xfrm>
          <a:off x="851544"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327878" y="93056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2" name="直線コネクタ 231"/>
        <xdr:cNvCxnSpPr/>
      </xdr:nvCxnSpPr>
      <xdr:spPr>
        <a:xfrm flipV="1">
          <a:off x="9429115" y="9086049"/>
          <a:ext cx="0" cy="156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3" name="【橋りょう・トンネル】&#10;一人当たり有形固定資産（償却資産）額最小値テキスト"/>
        <xdr:cNvSpPr txBox="1"/>
      </xdr:nvSpPr>
      <xdr:spPr>
        <a:xfrm>
          <a:off x="9467850" y="106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4" name="直線コネクタ 233"/>
        <xdr:cNvCxnSpPr/>
      </xdr:nvCxnSpPr>
      <xdr:spPr>
        <a:xfrm>
          <a:off x="9359900" y="106533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5" name="【橋りょう・トンネル】&#10;一人当たり有形固定資産（償却資産）額最大値テキスト"/>
        <xdr:cNvSpPr txBox="1"/>
      </xdr:nvSpPr>
      <xdr:spPr>
        <a:xfrm>
          <a:off x="9467850" y="88676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6" name="直線コネクタ 235"/>
        <xdr:cNvCxnSpPr/>
      </xdr:nvCxnSpPr>
      <xdr:spPr>
        <a:xfrm>
          <a:off x="9359900" y="9086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170733</xdr:rowOff>
    </xdr:from>
    <xdr:ext cx="599010" cy="259045"/>
    <xdr:sp macro="" textlink="">
      <xdr:nvSpPr>
        <xdr:cNvPr id="237" name="【橋りょう・トンネル】&#10;一人当たり有形固定資産（償却資産）額平均値テキスト"/>
        <xdr:cNvSpPr txBox="1"/>
      </xdr:nvSpPr>
      <xdr:spPr>
        <a:xfrm>
          <a:off x="9467850" y="10076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38" name="フローチャート: 判断 237"/>
        <xdr:cNvSpPr/>
      </xdr:nvSpPr>
      <xdr:spPr>
        <a:xfrm>
          <a:off x="9398000" y="100983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9" name="フローチャート: 判断 238"/>
        <xdr:cNvSpPr/>
      </xdr:nvSpPr>
      <xdr:spPr>
        <a:xfrm>
          <a:off x="8636000" y="101490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0" name="フローチャート: 判断 239"/>
        <xdr:cNvSpPr/>
      </xdr:nvSpPr>
      <xdr:spPr>
        <a:xfrm>
          <a:off x="7842250" y="101590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1" name="フローチャート: 判断 240"/>
        <xdr:cNvSpPr/>
      </xdr:nvSpPr>
      <xdr:spPr>
        <a:xfrm>
          <a:off x="7029450" y="101682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xdr:cNvSpPr/>
      </xdr:nvSpPr>
      <xdr:spPr>
        <a:xfrm>
          <a:off x="6235700" y="10218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147370</xdr:rowOff>
    </xdr:from>
    <xdr:to>
      <xdr:col>55</xdr:col>
      <xdr:colOff>50800</xdr:colOff>
      <xdr:row>61</xdr:row>
      <xdr:rowOff>77520</xdr:rowOff>
    </xdr:to>
    <xdr:sp macro="" textlink="">
      <xdr:nvSpPr>
        <xdr:cNvPr id="248" name="楕円 247"/>
        <xdr:cNvSpPr/>
      </xdr:nvSpPr>
      <xdr:spPr>
        <a:xfrm>
          <a:off x="9398000" y="10059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170247</xdr:rowOff>
    </xdr:from>
    <xdr:ext cx="599010" cy="259045"/>
    <xdr:sp macro="" textlink="">
      <xdr:nvSpPr>
        <xdr:cNvPr id="249" name="【橋りょう・トンネル】&#10;一人当たり有形固定資産（償却資産）額該当値テキスト"/>
        <xdr:cNvSpPr txBox="1"/>
      </xdr:nvSpPr>
      <xdr:spPr>
        <a:xfrm>
          <a:off x="9467850" y="991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156127</xdr:rowOff>
    </xdr:from>
    <xdr:to>
      <xdr:col>50</xdr:col>
      <xdr:colOff>165100</xdr:colOff>
      <xdr:row>61</xdr:row>
      <xdr:rowOff>86277</xdr:rowOff>
    </xdr:to>
    <xdr:sp macro="" textlink="">
      <xdr:nvSpPr>
        <xdr:cNvPr id="250" name="楕円 249"/>
        <xdr:cNvSpPr/>
      </xdr:nvSpPr>
      <xdr:spPr>
        <a:xfrm>
          <a:off x="8636000" y="100684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26720</xdr:rowOff>
    </xdr:from>
    <xdr:to>
      <xdr:col>55</xdr:col>
      <xdr:colOff>0</xdr:colOff>
      <xdr:row>61</xdr:row>
      <xdr:rowOff>35477</xdr:rowOff>
    </xdr:to>
    <xdr:cxnSp macro="">
      <xdr:nvCxnSpPr>
        <xdr:cNvPr id="251" name="直線コネクタ 250"/>
        <xdr:cNvCxnSpPr/>
      </xdr:nvCxnSpPr>
      <xdr:spPr>
        <a:xfrm flipV="1">
          <a:off x="8686800" y="10104170"/>
          <a:ext cx="742950" cy="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164320</xdr:rowOff>
    </xdr:from>
    <xdr:to>
      <xdr:col>46</xdr:col>
      <xdr:colOff>38100</xdr:colOff>
      <xdr:row>61</xdr:row>
      <xdr:rowOff>94470</xdr:rowOff>
    </xdr:to>
    <xdr:sp macro="" textlink="">
      <xdr:nvSpPr>
        <xdr:cNvPr id="252" name="楕円 251"/>
        <xdr:cNvSpPr/>
      </xdr:nvSpPr>
      <xdr:spPr>
        <a:xfrm>
          <a:off x="7842250" y="10076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35477</xdr:rowOff>
    </xdr:from>
    <xdr:to>
      <xdr:col>50</xdr:col>
      <xdr:colOff>114300</xdr:colOff>
      <xdr:row>61</xdr:row>
      <xdr:rowOff>43670</xdr:rowOff>
    </xdr:to>
    <xdr:cxnSp macro="">
      <xdr:nvCxnSpPr>
        <xdr:cNvPr id="253" name="直線コネクタ 252"/>
        <xdr:cNvCxnSpPr/>
      </xdr:nvCxnSpPr>
      <xdr:spPr>
        <a:xfrm flipV="1">
          <a:off x="7886700" y="10112927"/>
          <a:ext cx="8001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694</xdr:rowOff>
    </xdr:from>
    <xdr:to>
      <xdr:col>41</xdr:col>
      <xdr:colOff>101600</xdr:colOff>
      <xdr:row>61</xdr:row>
      <xdr:rowOff>102294</xdr:rowOff>
    </xdr:to>
    <xdr:sp macro="" textlink="">
      <xdr:nvSpPr>
        <xdr:cNvPr id="254" name="楕円 253"/>
        <xdr:cNvSpPr/>
      </xdr:nvSpPr>
      <xdr:spPr>
        <a:xfrm>
          <a:off x="7029450" y="100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43670</xdr:rowOff>
    </xdr:from>
    <xdr:to>
      <xdr:col>45</xdr:col>
      <xdr:colOff>177800</xdr:colOff>
      <xdr:row>61</xdr:row>
      <xdr:rowOff>51494</xdr:rowOff>
    </xdr:to>
    <xdr:cxnSp macro="">
      <xdr:nvCxnSpPr>
        <xdr:cNvPr id="255" name="直線コネクタ 254"/>
        <xdr:cNvCxnSpPr/>
      </xdr:nvCxnSpPr>
      <xdr:spPr>
        <a:xfrm flipV="1">
          <a:off x="7080250" y="10121120"/>
          <a:ext cx="80645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8420</xdr:rowOff>
    </xdr:from>
    <xdr:to>
      <xdr:col>36</xdr:col>
      <xdr:colOff>165100</xdr:colOff>
      <xdr:row>61</xdr:row>
      <xdr:rowOff>110020</xdr:rowOff>
    </xdr:to>
    <xdr:sp macro="" textlink="">
      <xdr:nvSpPr>
        <xdr:cNvPr id="256" name="楕円 255"/>
        <xdr:cNvSpPr/>
      </xdr:nvSpPr>
      <xdr:spPr>
        <a:xfrm>
          <a:off x="6235700" y="100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51494</xdr:rowOff>
    </xdr:from>
    <xdr:to>
      <xdr:col>41</xdr:col>
      <xdr:colOff>50800</xdr:colOff>
      <xdr:row>61</xdr:row>
      <xdr:rowOff>59220</xdr:rowOff>
    </xdr:to>
    <xdr:cxnSp macro="">
      <xdr:nvCxnSpPr>
        <xdr:cNvPr id="257" name="直線コネクタ 256"/>
        <xdr:cNvCxnSpPr/>
      </xdr:nvCxnSpPr>
      <xdr:spPr>
        <a:xfrm flipV="1">
          <a:off x="6286500" y="10128944"/>
          <a:ext cx="79375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164371</xdr:rowOff>
    </xdr:from>
    <xdr:ext cx="599010" cy="259045"/>
    <xdr:sp macro="" textlink="">
      <xdr:nvSpPr>
        <xdr:cNvPr id="258" name="n_1aveValue【橋りょう・トンネル】&#10;一人当たり有形固定資産（償却資産）額"/>
        <xdr:cNvSpPr txBox="1"/>
      </xdr:nvSpPr>
      <xdr:spPr>
        <a:xfrm>
          <a:off x="8399995" y="10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2903</xdr:rowOff>
    </xdr:from>
    <xdr:ext cx="599010" cy="259045"/>
    <xdr:sp macro="" textlink="">
      <xdr:nvSpPr>
        <xdr:cNvPr id="259" name="n_2aveValue【橋りょう・トンネル】&#10;一人当たり有形固定資産（償却資産）額"/>
        <xdr:cNvSpPr txBox="1"/>
      </xdr:nvSpPr>
      <xdr:spPr>
        <a:xfrm>
          <a:off x="7612595" y="1024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12068</xdr:rowOff>
    </xdr:from>
    <xdr:ext cx="599010" cy="259045"/>
    <xdr:sp macro="" textlink="">
      <xdr:nvSpPr>
        <xdr:cNvPr id="260" name="n_3aveValue【橋りょう・トンネル】&#10;一人当たり有形固定資産（償却資産）額"/>
        <xdr:cNvSpPr txBox="1"/>
      </xdr:nvSpPr>
      <xdr:spPr>
        <a:xfrm>
          <a:off x="6818845" y="1025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62535</xdr:rowOff>
    </xdr:from>
    <xdr:ext cx="599010" cy="259045"/>
    <xdr:sp macro="" textlink="">
      <xdr:nvSpPr>
        <xdr:cNvPr id="261" name="n_4aveValue【橋りょう・トンネル】&#10;一人当たり有形固定資産（償却資産）額"/>
        <xdr:cNvSpPr txBox="1"/>
      </xdr:nvSpPr>
      <xdr:spPr>
        <a:xfrm>
          <a:off x="6006045" y="1030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102804</xdr:rowOff>
    </xdr:from>
    <xdr:ext cx="599010" cy="259045"/>
    <xdr:sp macro="" textlink="">
      <xdr:nvSpPr>
        <xdr:cNvPr id="262" name="n_1mainValue【橋りょう・トンネル】&#10;一人当たり有形固定資産（償却資産）額"/>
        <xdr:cNvSpPr txBox="1"/>
      </xdr:nvSpPr>
      <xdr:spPr>
        <a:xfrm>
          <a:off x="8399995" y="985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110997</xdr:rowOff>
    </xdr:from>
    <xdr:ext cx="599010" cy="259045"/>
    <xdr:sp macro="" textlink="">
      <xdr:nvSpPr>
        <xdr:cNvPr id="263" name="n_2mainValue【橋りょう・トンネル】&#10;一人当たり有形固定資産（償却資産）額"/>
        <xdr:cNvSpPr txBox="1"/>
      </xdr:nvSpPr>
      <xdr:spPr>
        <a:xfrm>
          <a:off x="7612595" y="985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118821</xdr:rowOff>
    </xdr:from>
    <xdr:ext cx="599010" cy="259045"/>
    <xdr:sp macro="" textlink="">
      <xdr:nvSpPr>
        <xdr:cNvPr id="264" name="n_3mainValue【橋りょう・トンネル】&#10;一人当たり有形固定資産（償却資産）額"/>
        <xdr:cNvSpPr txBox="1"/>
      </xdr:nvSpPr>
      <xdr:spPr>
        <a:xfrm>
          <a:off x="6818845" y="986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126547</xdr:rowOff>
    </xdr:from>
    <xdr:ext cx="599010" cy="259045"/>
    <xdr:sp macro="" textlink="">
      <xdr:nvSpPr>
        <xdr:cNvPr id="265" name="n_4mainValue【橋りょう・トンネル】&#10;一人当たり有形固定資産（償却資産）額"/>
        <xdr:cNvSpPr txBox="1"/>
      </xdr:nvSpPr>
      <xdr:spPr>
        <a:xfrm>
          <a:off x="6006045" y="987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88" name="直線コネクタ 287"/>
        <xdr:cNvCxnSpPr/>
      </xdr:nvCxnSpPr>
      <xdr:spPr>
        <a:xfrm flipV="1">
          <a:off x="4177665" y="13098780"/>
          <a:ext cx="0" cy="118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9" name="【公営住宅】&#10;有形固定資産減価償却率最小値テキスト"/>
        <xdr:cNvSpPr txBox="1"/>
      </xdr:nvSpPr>
      <xdr:spPr>
        <a:xfrm>
          <a:off x="4216400" y="1428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0" name="直線コネクタ 289"/>
        <xdr:cNvCxnSpPr/>
      </xdr:nvCxnSpPr>
      <xdr:spPr>
        <a:xfrm>
          <a:off x="4108450" y="14284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公営住宅】&#10;有形固定資産減価償却率最大値テキスト"/>
        <xdr:cNvSpPr txBox="1"/>
      </xdr:nvSpPr>
      <xdr:spPr>
        <a:xfrm>
          <a:off x="4216400" y="1288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xdr:cNvCxnSpPr/>
      </xdr:nvCxnSpPr>
      <xdr:spPr>
        <a:xfrm>
          <a:off x="4108450" y="1309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96029</xdr:rowOff>
    </xdr:from>
    <xdr:ext cx="405111" cy="259045"/>
    <xdr:sp macro="" textlink="">
      <xdr:nvSpPr>
        <xdr:cNvPr id="293" name="【公営住宅】&#10;有形固定資産減価償却率平均値テキスト"/>
        <xdr:cNvSpPr txBox="1"/>
      </xdr:nvSpPr>
      <xdr:spPr>
        <a:xfrm>
          <a:off x="4216400" y="13475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4" name="フローチャート: 判断 293"/>
        <xdr:cNvSpPr/>
      </xdr:nvSpPr>
      <xdr:spPr>
        <a:xfrm>
          <a:off x="4127500" y="134970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5" name="フローチャート: 判断 294"/>
        <xdr:cNvSpPr/>
      </xdr:nvSpPr>
      <xdr:spPr>
        <a:xfrm>
          <a:off x="3384550" y="134741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6" name="フローチャート: 判断 295"/>
        <xdr:cNvSpPr/>
      </xdr:nvSpPr>
      <xdr:spPr>
        <a:xfrm>
          <a:off x="2571750" y="1339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7" name="フローチャート: 判断 296"/>
        <xdr:cNvSpPr/>
      </xdr:nvSpPr>
      <xdr:spPr>
        <a:xfrm>
          <a:off x="17780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98" name="フローチャート: 判断 297"/>
        <xdr:cNvSpPr/>
      </xdr:nvSpPr>
      <xdr:spPr>
        <a:xfrm>
          <a:off x="984250" y="132976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170180</xdr:rowOff>
    </xdr:from>
    <xdr:to>
      <xdr:col>24</xdr:col>
      <xdr:colOff>114300</xdr:colOff>
      <xdr:row>79</xdr:row>
      <xdr:rowOff>100330</xdr:rowOff>
    </xdr:to>
    <xdr:sp macro="" textlink="">
      <xdr:nvSpPr>
        <xdr:cNvPr id="304" name="楕円 303"/>
        <xdr:cNvSpPr/>
      </xdr:nvSpPr>
      <xdr:spPr>
        <a:xfrm>
          <a:off x="4127500" y="13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123207</xdr:rowOff>
    </xdr:from>
    <xdr:ext cx="405111" cy="259045"/>
    <xdr:sp macro="" textlink="">
      <xdr:nvSpPr>
        <xdr:cNvPr id="305" name="【公営住宅】&#10;有形固定資産減価償却率該当値テキスト"/>
        <xdr:cNvSpPr txBox="1"/>
      </xdr:nvSpPr>
      <xdr:spPr>
        <a:xfrm>
          <a:off x="42164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106172</xdr:rowOff>
    </xdr:from>
    <xdr:to>
      <xdr:col>20</xdr:col>
      <xdr:colOff>38100</xdr:colOff>
      <xdr:row>79</xdr:row>
      <xdr:rowOff>36322</xdr:rowOff>
    </xdr:to>
    <xdr:sp macro="" textlink="">
      <xdr:nvSpPr>
        <xdr:cNvPr id="306" name="楕円 305"/>
        <xdr:cNvSpPr/>
      </xdr:nvSpPr>
      <xdr:spPr>
        <a:xfrm>
          <a:off x="3384550" y="129903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156972</xdr:rowOff>
    </xdr:from>
    <xdr:to>
      <xdr:col>24</xdr:col>
      <xdr:colOff>63500</xdr:colOff>
      <xdr:row>79</xdr:row>
      <xdr:rowOff>49530</xdr:rowOff>
    </xdr:to>
    <xdr:cxnSp macro="">
      <xdr:nvCxnSpPr>
        <xdr:cNvPr id="307" name="直線コネクタ 306"/>
        <xdr:cNvCxnSpPr/>
      </xdr:nvCxnSpPr>
      <xdr:spPr>
        <a:xfrm>
          <a:off x="3429000" y="13041122"/>
          <a:ext cx="7493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42163</xdr:rowOff>
    </xdr:from>
    <xdr:to>
      <xdr:col>15</xdr:col>
      <xdr:colOff>101600</xdr:colOff>
      <xdr:row>78</xdr:row>
      <xdr:rowOff>143763</xdr:rowOff>
    </xdr:to>
    <xdr:sp macro="" textlink="">
      <xdr:nvSpPr>
        <xdr:cNvPr id="308" name="楕円 307"/>
        <xdr:cNvSpPr/>
      </xdr:nvSpPr>
      <xdr:spPr>
        <a:xfrm>
          <a:off x="2571750" y="129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92963</xdr:rowOff>
    </xdr:from>
    <xdr:to>
      <xdr:col>19</xdr:col>
      <xdr:colOff>177800</xdr:colOff>
      <xdr:row>78</xdr:row>
      <xdr:rowOff>156972</xdr:rowOff>
    </xdr:to>
    <xdr:cxnSp macro="">
      <xdr:nvCxnSpPr>
        <xdr:cNvPr id="309" name="直線コネクタ 308"/>
        <xdr:cNvCxnSpPr/>
      </xdr:nvCxnSpPr>
      <xdr:spPr>
        <a:xfrm>
          <a:off x="2622550" y="12977113"/>
          <a:ext cx="80645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149606</xdr:rowOff>
    </xdr:from>
    <xdr:to>
      <xdr:col>10</xdr:col>
      <xdr:colOff>165100</xdr:colOff>
      <xdr:row>78</xdr:row>
      <xdr:rowOff>79756</xdr:rowOff>
    </xdr:to>
    <xdr:sp macro="" textlink="">
      <xdr:nvSpPr>
        <xdr:cNvPr id="310" name="楕円 309"/>
        <xdr:cNvSpPr/>
      </xdr:nvSpPr>
      <xdr:spPr>
        <a:xfrm>
          <a:off x="1778000" y="12868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28956</xdr:rowOff>
    </xdr:from>
    <xdr:to>
      <xdr:col>15</xdr:col>
      <xdr:colOff>50800</xdr:colOff>
      <xdr:row>78</xdr:row>
      <xdr:rowOff>92963</xdr:rowOff>
    </xdr:to>
    <xdr:cxnSp macro="">
      <xdr:nvCxnSpPr>
        <xdr:cNvPr id="311" name="直線コネクタ 310"/>
        <xdr:cNvCxnSpPr/>
      </xdr:nvCxnSpPr>
      <xdr:spPr>
        <a:xfrm>
          <a:off x="1828800" y="12913106"/>
          <a:ext cx="79375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85598</xdr:rowOff>
    </xdr:from>
    <xdr:to>
      <xdr:col>6</xdr:col>
      <xdr:colOff>38100</xdr:colOff>
      <xdr:row>78</xdr:row>
      <xdr:rowOff>15748</xdr:rowOff>
    </xdr:to>
    <xdr:sp macro="" textlink="">
      <xdr:nvSpPr>
        <xdr:cNvPr id="312" name="楕円 311"/>
        <xdr:cNvSpPr/>
      </xdr:nvSpPr>
      <xdr:spPr>
        <a:xfrm>
          <a:off x="984250" y="128046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136398</xdr:rowOff>
    </xdr:from>
    <xdr:to>
      <xdr:col>10</xdr:col>
      <xdr:colOff>114300</xdr:colOff>
      <xdr:row>78</xdr:row>
      <xdr:rowOff>28956</xdr:rowOff>
    </xdr:to>
    <xdr:cxnSp macro="">
      <xdr:nvCxnSpPr>
        <xdr:cNvPr id="313" name="直線コネクタ 312"/>
        <xdr:cNvCxnSpPr/>
      </xdr:nvCxnSpPr>
      <xdr:spPr>
        <a:xfrm>
          <a:off x="1028700" y="12855448"/>
          <a:ext cx="8001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14" name="n_1aveValue【公営住宅】&#10;有形固定資産減価償却率"/>
        <xdr:cNvSpPr txBox="1"/>
      </xdr:nvSpPr>
      <xdr:spPr>
        <a:xfrm>
          <a:off x="3239144" y="1356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109745</xdr:rowOff>
    </xdr:from>
    <xdr:ext cx="405111" cy="259045"/>
    <xdr:sp macro="" textlink="">
      <xdr:nvSpPr>
        <xdr:cNvPr id="315" name="n_2aveValue【公営住宅】&#10;有形固定資産減価償却率"/>
        <xdr:cNvSpPr txBox="1"/>
      </xdr:nvSpPr>
      <xdr:spPr>
        <a:xfrm>
          <a:off x="2439044" y="1348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155464</xdr:rowOff>
    </xdr:from>
    <xdr:ext cx="405111" cy="259045"/>
    <xdr:sp macro="" textlink="">
      <xdr:nvSpPr>
        <xdr:cNvPr id="316" name="n_3aveValue【公営住宅】&#10;有形固定資産減価償却率"/>
        <xdr:cNvSpPr txBox="1"/>
      </xdr:nvSpPr>
      <xdr:spPr>
        <a:xfrm>
          <a:off x="1645294" y="135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4590</xdr:rowOff>
    </xdr:from>
    <xdr:ext cx="405111" cy="259045"/>
    <xdr:sp macro="" textlink="">
      <xdr:nvSpPr>
        <xdr:cNvPr id="317" name="n_4aveValue【公営住宅】&#10;有形固定資産減価償却率"/>
        <xdr:cNvSpPr txBox="1"/>
      </xdr:nvSpPr>
      <xdr:spPr>
        <a:xfrm>
          <a:off x="851544" y="1338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52849</xdr:rowOff>
    </xdr:from>
    <xdr:ext cx="405111" cy="259045"/>
    <xdr:sp macro="" textlink="">
      <xdr:nvSpPr>
        <xdr:cNvPr id="318" name="n_1mainValue【公営住宅】&#10;有形固定資産減価償却率"/>
        <xdr:cNvSpPr txBox="1"/>
      </xdr:nvSpPr>
      <xdr:spPr>
        <a:xfrm>
          <a:off x="3239144" y="1277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160290</xdr:rowOff>
    </xdr:from>
    <xdr:ext cx="405111" cy="259045"/>
    <xdr:sp macro="" textlink="">
      <xdr:nvSpPr>
        <xdr:cNvPr id="319" name="n_2mainValue【公営住宅】&#10;有形固定資産減価償却率"/>
        <xdr:cNvSpPr txBox="1"/>
      </xdr:nvSpPr>
      <xdr:spPr>
        <a:xfrm>
          <a:off x="2439044" y="1271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96283</xdr:rowOff>
    </xdr:from>
    <xdr:ext cx="405111" cy="259045"/>
    <xdr:sp macro="" textlink="">
      <xdr:nvSpPr>
        <xdr:cNvPr id="320" name="n_3mainValue【公営住宅】&#10;有形固定資産減価償却率"/>
        <xdr:cNvSpPr txBox="1"/>
      </xdr:nvSpPr>
      <xdr:spPr>
        <a:xfrm>
          <a:off x="1645294" y="12650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32275</xdr:rowOff>
    </xdr:from>
    <xdr:ext cx="405111" cy="259045"/>
    <xdr:sp macro="" textlink="">
      <xdr:nvSpPr>
        <xdr:cNvPr id="321" name="n_4mainValue【公営住宅】&#10;有形固定資産減価償却率"/>
        <xdr:cNvSpPr txBox="1"/>
      </xdr:nvSpPr>
      <xdr:spPr>
        <a:xfrm>
          <a:off x="851544" y="1258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3" name="直線コネクタ 342"/>
        <xdr:cNvCxnSpPr/>
      </xdr:nvCxnSpPr>
      <xdr:spPr>
        <a:xfrm flipV="1">
          <a:off x="9429115" y="12984429"/>
          <a:ext cx="0" cy="1244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4" name="【公営住宅】&#10;一人当たり面積最小値テキスト"/>
        <xdr:cNvSpPr txBox="1"/>
      </xdr:nvSpPr>
      <xdr:spPr>
        <a:xfrm>
          <a:off x="9467850" y="142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5" name="直線コネクタ 344"/>
        <xdr:cNvCxnSpPr/>
      </xdr:nvCxnSpPr>
      <xdr:spPr>
        <a:xfrm>
          <a:off x="9359900" y="14228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6" name="【公営住宅】&#10;一人当たり面積最大値テキスト"/>
        <xdr:cNvSpPr txBox="1"/>
      </xdr:nvSpPr>
      <xdr:spPr>
        <a:xfrm>
          <a:off x="9467850" y="1276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7" name="直線コネクタ 346"/>
        <xdr:cNvCxnSpPr/>
      </xdr:nvCxnSpPr>
      <xdr:spPr>
        <a:xfrm>
          <a:off x="9359900" y="129844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159123</xdr:rowOff>
    </xdr:from>
    <xdr:ext cx="469744" cy="259045"/>
    <xdr:sp macro="" textlink="">
      <xdr:nvSpPr>
        <xdr:cNvPr id="348" name="【公営住宅】&#10;一人当たり面積平均値テキスト"/>
        <xdr:cNvSpPr txBox="1"/>
      </xdr:nvSpPr>
      <xdr:spPr>
        <a:xfrm>
          <a:off x="9467850" y="13538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49" name="フローチャート: 判断 348"/>
        <xdr:cNvSpPr/>
      </xdr:nvSpPr>
      <xdr:spPr>
        <a:xfrm>
          <a:off x="9398000" y="135537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0" name="フローチャート: 判断 349"/>
        <xdr:cNvSpPr/>
      </xdr:nvSpPr>
      <xdr:spPr>
        <a:xfrm>
          <a:off x="8636000" y="1356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1" name="フローチャート: 判断 350"/>
        <xdr:cNvSpPr/>
      </xdr:nvSpPr>
      <xdr:spPr>
        <a:xfrm>
          <a:off x="7842250" y="135734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xdr:cNvSpPr/>
      </xdr:nvSpPr>
      <xdr:spPr>
        <a:xfrm>
          <a:off x="7029450" y="135185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xdr:cNvSpPr/>
      </xdr:nvSpPr>
      <xdr:spPr>
        <a:xfrm>
          <a:off x="6235700" y="1355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117145</xdr:rowOff>
    </xdr:from>
    <xdr:to>
      <xdr:col>55</xdr:col>
      <xdr:colOff>50800</xdr:colOff>
      <xdr:row>82</xdr:row>
      <xdr:rowOff>47295</xdr:rowOff>
    </xdr:to>
    <xdr:sp macro="" textlink="">
      <xdr:nvSpPr>
        <xdr:cNvPr id="359" name="楕円 358"/>
        <xdr:cNvSpPr/>
      </xdr:nvSpPr>
      <xdr:spPr>
        <a:xfrm>
          <a:off x="9398000" y="134965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140022</xdr:rowOff>
    </xdr:from>
    <xdr:ext cx="469744" cy="259045"/>
    <xdr:sp macro="" textlink="">
      <xdr:nvSpPr>
        <xdr:cNvPr id="360" name="【公営住宅】&#10;一人当たり面積該当値テキスト"/>
        <xdr:cNvSpPr txBox="1"/>
      </xdr:nvSpPr>
      <xdr:spPr>
        <a:xfrm>
          <a:off x="9467850" y="1335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119887</xdr:rowOff>
    </xdr:from>
    <xdr:to>
      <xdr:col>50</xdr:col>
      <xdr:colOff>165100</xdr:colOff>
      <xdr:row>82</xdr:row>
      <xdr:rowOff>50037</xdr:rowOff>
    </xdr:to>
    <xdr:sp macro="" textlink="">
      <xdr:nvSpPr>
        <xdr:cNvPr id="361" name="楕円 360"/>
        <xdr:cNvSpPr/>
      </xdr:nvSpPr>
      <xdr:spPr>
        <a:xfrm>
          <a:off x="8636000" y="13499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167945</xdr:rowOff>
    </xdr:from>
    <xdr:to>
      <xdr:col>55</xdr:col>
      <xdr:colOff>0</xdr:colOff>
      <xdr:row>81</xdr:row>
      <xdr:rowOff>170687</xdr:rowOff>
    </xdr:to>
    <xdr:cxnSp macro="">
      <xdr:nvCxnSpPr>
        <xdr:cNvPr id="362" name="直線コネクタ 361"/>
        <xdr:cNvCxnSpPr/>
      </xdr:nvCxnSpPr>
      <xdr:spPr>
        <a:xfrm flipV="1">
          <a:off x="8686800" y="1354739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126288</xdr:rowOff>
    </xdr:from>
    <xdr:to>
      <xdr:col>46</xdr:col>
      <xdr:colOff>38100</xdr:colOff>
      <xdr:row>82</xdr:row>
      <xdr:rowOff>56438</xdr:rowOff>
    </xdr:to>
    <xdr:sp macro="" textlink="">
      <xdr:nvSpPr>
        <xdr:cNvPr id="363" name="楕円 362"/>
        <xdr:cNvSpPr/>
      </xdr:nvSpPr>
      <xdr:spPr>
        <a:xfrm>
          <a:off x="7842250" y="135057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170687</xdr:rowOff>
    </xdr:from>
    <xdr:to>
      <xdr:col>50</xdr:col>
      <xdr:colOff>114300</xdr:colOff>
      <xdr:row>82</xdr:row>
      <xdr:rowOff>5638</xdr:rowOff>
    </xdr:to>
    <xdr:cxnSp macro="">
      <xdr:nvCxnSpPr>
        <xdr:cNvPr id="364" name="直線コネクタ 363"/>
        <xdr:cNvCxnSpPr/>
      </xdr:nvCxnSpPr>
      <xdr:spPr>
        <a:xfrm flipV="1">
          <a:off x="7886700" y="13543787"/>
          <a:ext cx="8001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131775</xdr:rowOff>
    </xdr:from>
    <xdr:to>
      <xdr:col>41</xdr:col>
      <xdr:colOff>101600</xdr:colOff>
      <xdr:row>82</xdr:row>
      <xdr:rowOff>61925</xdr:rowOff>
    </xdr:to>
    <xdr:sp macro="" textlink="">
      <xdr:nvSpPr>
        <xdr:cNvPr id="365" name="楕円 364"/>
        <xdr:cNvSpPr/>
      </xdr:nvSpPr>
      <xdr:spPr>
        <a:xfrm>
          <a:off x="7029450" y="13511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5638</xdr:rowOff>
    </xdr:from>
    <xdr:to>
      <xdr:col>45</xdr:col>
      <xdr:colOff>177800</xdr:colOff>
      <xdr:row>82</xdr:row>
      <xdr:rowOff>11125</xdr:rowOff>
    </xdr:to>
    <xdr:cxnSp macro="">
      <xdr:nvCxnSpPr>
        <xdr:cNvPr id="366" name="直線コネクタ 365"/>
        <xdr:cNvCxnSpPr/>
      </xdr:nvCxnSpPr>
      <xdr:spPr>
        <a:xfrm flipV="1">
          <a:off x="7080250" y="13550188"/>
          <a:ext cx="80645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137261</xdr:rowOff>
    </xdr:from>
    <xdr:to>
      <xdr:col>36</xdr:col>
      <xdr:colOff>165100</xdr:colOff>
      <xdr:row>82</xdr:row>
      <xdr:rowOff>67411</xdr:rowOff>
    </xdr:to>
    <xdr:sp macro="" textlink="">
      <xdr:nvSpPr>
        <xdr:cNvPr id="367" name="楕円 366"/>
        <xdr:cNvSpPr/>
      </xdr:nvSpPr>
      <xdr:spPr>
        <a:xfrm>
          <a:off x="6235700" y="13516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11125</xdr:rowOff>
    </xdr:from>
    <xdr:to>
      <xdr:col>41</xdr:col>
      <xdr:colOff>50800</xdr:colOff>
      <xdr:row>82</xdr:row>
      <xdr:rowOff>16611</xdr:rowOff>
    </xdr:to>
    <xdr:cxnSp macro="">
      <xdr:nvCxnSpPr>
        <xdr:cNvPr id="368" name="直線コネクタ 367"/>
        <xdr:cNvCxnSpPr/>
      </xdr:nvCxnSpPr>
      <xdr:spPr>
        <a:xfrm flipV="1">
          <a:off x="6286500" y="13555675"/>
          <a:ext cx="79375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117975</xdr:rowOff>
    </xdr:from>
    <xdr:ext cx="469744" cy="259045"/>
    <xdr:sp macro="" textlink="">
      <xdr:nvSpPr>
        <xdr:cNvPr id="369" name="n_1aveValue【公営住宅】&#10;一人当たり面積"/>
        <xdr:cNvSpPr txBox="1"/>
      </xdr:nvSpPr>
      <xdr:spPr>
        <a:xfrm>
          <a:off x="8458277" y="1366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121632</xdr:rowOff>
    </xdr:from>
    <xdr:ext cx="469744" cy="259045"/>
    <xdr:sp macro="" textlink="">
      <xdr:nvSpPr>
        <xdr:cNvPr id="370" name="n_2aveValue【公営住宅】&#10;一人当たり面積"/>
        <xdr:cNvSpPr txBox="1"/>
      </xdr:nvSpPr>
      <xdr:spPr>
        <a:xfrm>
          <a:off x="7677227" y="1366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60368</xdr:rowOff>
    </xdr:from>
    <xdr:ext cx="469744" cy="259045"/>
    <xdr:sp macro="" textlink="">
      <xdr:nvSpPr>
        <xdr:cNvPr id="371" name="n_3aveValue【公営住宅】&#10;一人当たり面積"/>
        <xdr:cNvSpPr txBox="1"/>
      </xdr:nvSpPr>
      <xdr:spPr>
        <a:xfrm>
          <a:off x="6864427" y="1360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107002</xdr:rowOff>
    </xdr:from>
    <xdr:ext cx="469744" cy="259045"/>
    <xdr:sp macro="" textlink="">
      <xdr:nvSpPr>
        <xdr:cNvPr id="372" name="n_4aveValue【公営住宅】&#10;一人当たり面積"/>
        <xdr:cNvSpPr txBox="1"/>
      </xdr:nvSpPr>
      <xdr:spPr>
        <a:xfrm>
          <a:off x="6070677" y="136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66564</xdr:rowOff>
    </xdr:from>
    <xdr:ext cx="469744" cy="259045"/>
    <xdr:sp macro="" textlink="">
      <xdr:nvSpPr>
        <xdr:cNvPr id="373" name="n_1mainValue【公営住宅】&#10;一人当たり面積"/>
        <xdr:cNvSpPr txBox="1"/>
      </xdr:nvSpPr>
      <xdr:spPr>
        <a:xfrm>
          <a:off x="8458277" y="13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72965</xdr:rowOff>
    </xdr:from>
    <xdr:ext cx="469744" cy="259045"/>
    <xdr:sp macro="" textlink="">
      <xdr:nvSpPr>
        <xdr:cNvPr id="374" name="n_2mainValue【公営住宅】&#10;一人当たり面積"/>
        <xdr:cNvSpPr txBox="1"/>
      </xdr:nvSpPr>
      <xdr:spPr>
        <a:xfrm>
          <a:off x="7677227" y="1328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78452</xdr:rowOff>
    </xdr:from>
    <xdr:ext cx="469744" cy="259045"/>
    <xdr:sp macro="" textlink="">
      <xdr:nvSpPr>
        <xdr:cNvPr id="375" name="n_3mainValue【公営住宅】&#10;一人当たり面積"/>
        <xdr:cNvSpPr txBox="1"/>
      </xdr:nvSpPr>
      <xdr:spPr>
        <a:xfrm>
          <a:off x="6864427" y="132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83938</xdr:rowOff>
    </xdr:from>
    <xdr:ext cx="469744" cy="259045"/>
    <xdr:sp macro="" textlink="">
      <xdr:nvSpPr>
        <xdr:cNvPr id="376" name="n_4mainValue【公営住宅】&#10;一人当たり面積"/>
        <xdr:cNvSpPr txBox="1"/>
      </xdr:nvSpPr>
      <xdr:spPr>
        <a:xfrm>
          <a:off x="6070677" y="1329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5" name="テキスト ボックス 414"/>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7" name="テキスト ボックス 416"/>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15784</xdr:rowOff>
    </xdr:from>
    <xdr:to>
      <xdr:col>85</xdr:col>
      <xdr:colOff>126364</xdr:colOff>
      <xdr:row>42</xdr:row>
      <xdr:rowOff>10885</xdr:rowOff>
    </xdr:to>
    <xdr:cxnSp macro="">
      <xdr:nvCxnSpPr>
        <xdr:cNvPr id="419" name="直線コネクタ 418"/>
        <xdr:cNvCxnSpPr/>
      </xdr:nvCxnSpPr>
      <xdr:spPr>
        <a:xfrm flipV="1">
          <a:off x="14699614" y="5470434"/>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14712</xdr:rowOff>
    </xdr:from>
    <xdr:ext cx="405111" cy="259045"/>
    <xdr:sp macro="" textlink="">
      <xdr:nvSpPr>
        <xdr:cNvPr id="420" name="【認定こども園・幼稚園・保育所】&#10;有形固定資産減価償却率最小値テキスト"/>
        <xdr:cNvSpPr txBox="1"/>
      </xdr:nvSpPr>
      <xdr:spPr>
        <a:xfrm>
          <a:off x="14738350" y="695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10885</xdr:rowOff>
    </xdr:from>
    <xdr:to>
      <xdr:col>86</xdr:col>
      <xdr:colOff>25400</xdr:colOff>
      <xdr:row>42</xdr:row>
      <xdr:rowOff>10885</xdr:rowOff>
    </xdr:to>
    <xdr:cxnSp macro="">
      <xdr:nvCxnSpPr>
        <xdr:cNvPr id="421" name="直線コネクタ 420"/>
        <xdr:cNvCxnSpPr/>
      </xdr:nvCxnSpPr>
      <xdr:spPr>
        <a:xfrm>
          <a:off x="14611350" y="6951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133911</xdr:rowOff>
    </xdr:from>
    <xdr:ext cx="405111" cy="259045"/>
    <xdr:sp macro="" textlink="">
      <xdr:nvSpPr>
        <xdr:cNvPr id="422" name="【認定こども園・幼稚園・保育所】&#10;有形固定資産減価償却率最大値テキスト"/>
        <xdr:cNvSpPr txBox="1"/>
      </xdr:nvSpPr>
      <xdr:spPr>
        <a:xfrm>
          <a:off x="14738350" y="5258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15784</xdr:rowOff>
    </xdr:from>
    <xdr:to>
      <xdr:col>86</xdr:col>
      <xdr:colOff>25400</xdr:colOff>
      <xdr:row>33</xdr:row>
      <xdr:rowOff>15784</xdr:rowOff>
    </xdr:to>
    <xdr:cxnSp macro="">
      <xdr:nvCxnSpPr>
        <xdr:cNvPr id="423" name="直線コネクタ 422"/>
        <xdr:cNvCxnSpPr/>
      </xdr:nvCxnSpPr>
      <xdr:spPr>
        <a:xfrm>
          <a:off x="14611350" y="5470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142983</xdr:rowOff>
    </xdr:from>
    <xdr:ext cx="405111" cy="259045"/>
    <xdr:sp macro="" textlink="">
      <xdr:nvSpPr>
        <xdr:cNvPr id="424" name="【認定こども園・幼稚園・保育所】&#10;有形固定資産減価償却率平均値テキスト"/>
        <xdr:cNvSpPr txBox="1"/>
      </xdr:nvSpPr>
      <xdr:spPr>
        <a:xfrm>
          <a:off x="14738350" y="5927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25" name="フローチャート: 判断 424"/>
        <xdr:cNvSpPr/>
      </xdr:nvSpPr>
      <xdr:spPr>
        <a:xfrm>
          <a:off x="14649450" y="60700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167458</xdr:rowOff>
    </xdr:from>
    <xdr:to>
      <xdr:col>81</xdr:col>
      <xdr:colOff>101600</xdr:colOff>
      <xdr:row>36</xdr:row>
      <xdr:rowOff>97608</xdr:rowOff>
    </xdr:to>
    <xdr:sp macro="" textlink="">
      <xdr:nvSpPr>
        <xdr:cNvPr id="426" name="フローチャート: 判断 425"/>
        <xdr:cNvSpPr/>
      </xdr:nvSpPr>
      <xdr:spPr>
        <a:xfrm>
          <a:off x="13887450" y="5952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33564</xdr:rowOff>
    </xdr:from>
    <xdr:to>
      <xdr:col>76</xdr:col>
      <xdr:colOff>165100</xdr:colOff>
      <xdr:row>35</xdr:row>
      <xdr:rowOff>135164</xdr:rowOff>
    </xdr:to>
    <xdr:sp macro="" textlink="">
      <xdr:nvSpPr>
        <xdr:cNvPr id="427" name="フローチャート: 判断 426"/>
        <xdr:cNvSpPr/>
      </xdr:nvSpPr>
      <xdr:spPr>
        <a:xfrm>
          <a:off x="13093700" y="581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48260</xdr:rowOff>
    </xdr:from>
    <xdr:to>
      <xdr:col>72</xdr:col>
      <xdr:colOff>38100</xdr:colOff>
      <xdr:row>34</xdr:row>
      <xdr:rowOff>149860</xdr:rowOff>
    </xdr:to>
    <xdr:sp macro="" textlink="">
      <xdr:nvSpPr>
        <xdr:cNvPr id="428" name="フローチャート: 判断 427"/>
        <xdr:cNvSpPr/>
      </xdr:nvSpPr>
      <xdr:spPr>
        <a:xfrm>
          <a:off x="12299950" y="56680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64589</xdr:rowOff>
    </xdr:from>
    <xdr:to>
      <xdr:col>67</xdr:col>
      <xdr:colOff>101600</xdr:colOff>
      <xdr:row>34</xdr:row>
      <xdr:rowOff>166189</xdr:rowOff>
    </xdr:to>
    <xdr:sp macro="" textlink="">
      <xdr:nvSpPr>
        <xdr:cNvPr id="429" name="フローチャート: 判断 428"/>
        <xdr:cNvSpPr/>
      </xdr:nvSpPr>
      <xdr:spPr>
        <a:xfrm>
          <a:off x="11487150" y="568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35" name="楕円 434"/>
        <xdr:cNvSpPr/>
      </xdr:nvSpPr>
      <xdr:spPr>
        <a:xfrm>
          <a:off x="14649450" y="65408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74040</xdr:rowOff>
    </xdr:from>
    <xdr:ext cx="405111" cy="259045"/>
    <xdr:sp macro="" textlink="">
      <xdr:nvSpPr>
        <xdr:cNvPr id="436" name="【認定こども園・幼稚園・保育所】&#10;有形固定資産減価償却率該当値テキスト"/>
        <xdr:cNvSpPr txBox="1"/>
      </xdr:nvSpPr>
      <xdr:spPr>
        <a:xfrm>
          <a:off x="14738350" y="651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51526</xdr:rowOff>
    </xdr:from>
    <xdr:to>
      <xdr:col>81</xdr:col>
      <xdr:colOff>101600</xdr:colOff>
      <xdr:row>38</xdr:row>
      <xdr:rowOff>153126</xdr:rowOff>
    </xdr:to>
    <xdr:sp macro="" textlink="">
      <xdr:nvSpPr>
        <xdr:cNvPr id="437" name="楕円 436"/>
        <xdr:cNvSpPr/>
      </xdr:nvSpPr>
      <xdr:spPr>
        <a:xfrm>
          <a:off x="13887450" y="633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102326</xdr:rowOff>
    </xdr:from>
    <xdr:to>
      <xdr:col>85</xdr:col>
      <xdr:colOff>127000</xdr:colOff>
      <xdr:row>39</xdr:row>
      <xdr:rowOff>146413</xdr:rowOff>
    </xdr:to>
    <xdr:cxnSp macro="">
      <xdr:nvCxnSpPr>
        <xdr:cNvPr id="438" name="直線コネクタ 437"/>
        <xdr:cNvCxnSpPr/>
      </xdr:nvCxnSpPr>
      <xdr:spPr>
        <a:xfrm>
          <a:off x="13938250" y="6382476"/>
          <a:ext cx="762000" cy="20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39" name="楕円 438"/>
        <xdr:cNvSpPr/>
      </xdr:nvSpPr>
      <xdr:spPr>
        <a:xfrm>
          <a:off x="13093700" y="6256383"/>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20683</xdr:rowOff>
    </xdr:from>
    <xdr:to>
      <xdr:col>81</xdr:col>
      <xdr:colOff>50800</xdr:colOff>
      <xdr:row>38</xdr:row>
      <xdr:rowOff>102326</xdr:rowOff>
    </xdr:to>
    <xdr:cxnSp macro="">
      <xdr:nvCxnSpPr>
        <xdr:cNvPr id="440" name="直線コネクタ 439"/>
        <xdr:cNvCxnSpPr/>
      </xdr:nvCxnSpPr>
      <xdr:spPr>
        <a:xfrm>
          <a:off x="13144500" y="6300833"/>
          <a:ext cx="79375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441" name="楕円 440"/>
        <xdr:cNvSpPr/>
      </xdr:nvSpPr>
      <xdr:spPr>
        <a:xfrm>
          <a:off x="12299950" y="62204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38</xdr:row>
      <xdr:rowOff>20683</xdr:rowOff>
    </xdr:to>
    <xdr:cxnSp macro="">
      <xdr:nvCxnSpPr>
        <xdr:cNvPr id="442" name="直線コネクタ 441"/>
        <xdr:cNvCxnSpPr/>
      </xdr:nvCxnSpPr>
      <xdr:spPr>
        <a:xfrm>
          <a:off x="12344400" y="6271260"/>
          <a:ext cx="8001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134801</xdr:rowOff>
    </xdr:from>
    <xdr:to>
      <xdr:col>67</xdr:col>
      <xdr:colOff>101600</xdr:colOff>
      <xdr:row>38</xdr:row>
      <xdr:rowOff>64951</xdr:rowOff>
    </xdr:to>
    <xdr:sp macro="" textlink="">
      <xdr:nvSpPr>
        <xdr:cNvPr id="443" name="楕円 442"/>
        <xdr:cNvSpPr/>
      </xdr:nvSpPr>
      <xdr:spPr>
        <a:xfrm>
          <a:off x="11487150" y="62498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156210</xdr:rowOff>
    </xdr:from>
    <xdr:to>
      <xdr:col>71</xdr:col>
      <xdr:colOff>177800</xdr:colOff>
      <xdr:row>38</xdr:row>
      <xdr:rowOff>14151</xdr:rowOff>
    </xdr:to>
    <xdr:cxnSp macro="">
      <xdr:nvCxnSpPr>
        <xdr:cNvPr id="444" name="直線コネクタ 443"/>
        <xdr:cNvCxnSpPr/>
      </xdr:nvCxnSpPr>
      <xdr:spPr>
        <a:xfrm flipV="1">
          <a:off x="11537950" y="6271260"/>
          <a:ext cx="806450"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114135</xdr:rowOff>
    </xdr:from>
    <xdr:ext cx="405111" cy="259045"/>
    <xdr:sp macro="" textlink="">
      <xdr:nvSpPr>
        <xdr:cNvPr id="445" name="n_1aveValue【認定こども園・幼稚園・保育所】&#10;有形固定資産減価償却率"/>
        <xdr:cNvSpPr txBox="1"/>
      </xdr:nvSpPr>
      <xdr:spPr>
        <a:xfrm>
          <a:off x="13742044" y="57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151691</xdr:rowOff>
    </xdr:from>
    <xdr:ext cx="405111" cy="259045"/>
    <xdr:sp macro="" textlink="">
      <xdr:nvSpPr>
        <xdr:cNvPr id="446" name="n_2aveValue【認定こども園・幼稚園・保育所】&#10;有形固定資産減価償却率"/>
        <xdr:cNvSpPr txBox="1"/>
      </xdr:nvSpPr>
      <xdr:spPr>
        <a:xfrm>
          <a:off x="12960994" y="560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166387</xdr:rowOff>
    </xdr:from>
    <xdr:ext cx="405111" cy="259045"/>
    <xdr:sp macro="" textlink="">
      <xdr:nvSpPr>
        <xdr:cNvPr id="447" name="n_3aveValue【認定こども園・幼稚園・保育所】&#10;有形固定資産減価償却率"/>
        <xdr:cNvSpPr txBox="1"/>
      </xdr:nvSpPr>
      <xdr:spPr>
        <a:xfrm>
          <a:off x="12167244"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11266</xdr:rowOff>
    </xdr:from>
    <xdr:ext cx="405111" cy="259045"/>
    <xdr:sp macro="" textlink="">
      <xdr:nvSpPr>
        <xdr:cNvPr id="448" name="n_4aveValue【認定こども園・幼稚園・保育所】&#10;有形固定資産減価償却率"/>
        <xdr:cNvSpPr txBox="1"/>
      </xdr:nvSpPr>
      <xdr:spPr>
        <a:xfrm>
          <a:off x="11354444" y="546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144253</xdr:rowOff>
    </xdr:from>
    <xdr:ext cx="405111" cy="259045"/>
    <xdr:sp macro="" textlink="">
      <xdr:nvSpPr>
        <xdr:cNvPr id="449" name="n_1mainValue【認定こども園・幼稚園・保育所】&#10;有形固定資産減価償却率"/>
        <xdr:cNvSpPr txBox="1"/>
      </xdr:nvSpPr>
      <xdr:spPr>
        <a:xfrm>
          <a:off x="13742044" y="6424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62610</xdr:rowOff>
    </xdr:from>
    <xdr:ext cx="405111" cy="259045"/>
    <xdr:sp macro="" textlink="">
      <xdr:nvSpPr>
        <xdr:cNvPr id="450" name="n_2mainValue【認定こども園・幼稚園・保育所】&#10;有形固定資産減価償却率"/>
        <xdr:cNvSpPr txBox="1"/>
      </xdr:nvSpPr>
      <xdr:spPr>
        <a:xfrm>
          <a:off x="1296099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26687</xdr:rowOff>
    </xdr:from>
    <xdr:ext cx="405111" cy="259045"/>
    <xdr:sp macro="" textlink="">
      <xdr:nvSpPr>
        <xdr:cNvPr id="451" name="n_3mainValue【認定こども園・幼稚園・保育所】&#10;有形固定資産減価償却率"/>
        <xdr:cNvSpPr txBox="1"/>
      </xdr:nvSpPr>
      <xdr:spPr>
        <a:xfrm>
          <a:off x="121672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452" name="n_4mainValue【認定こども園・幼稚園・保育所】&#10;有形固定資産減価償却率"/>
        <xdr:cNvSpPr txBox="1"/>
      </xdr:nvSpPr>
      <xdr:spPr>
        <a:xfrm>
          <a:off x="11354444" y="6336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478" name="直線コネクタ 477"/>
        <xdr:cNvCxnSpPr/>
      </xdr:nvCxnSpPr>
      <xdr:spPr>
        <a:xfrm flipV="1">
          <a:off x="19951064" y="5584734"/>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479" name="【認定こども園・幼稚園・保育所】&#10;一人当たり面積最小値テキスト"/>
        <xdr:cNvSpPr txBox="1"/>
      </xdr:nvSpPr>
      <xdr:spPr>
        <a:xfrm>
          <a:off x="19989800" y="684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480" name="直線コネクタ 479"/>
        <xdr:cNvCxnSpPr/>
      </xdr:nvCxnSpPr>
      <xdr:spPr>
        <a:xfrm>
          <a:off x="19881850" y="6836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481" name="【認定こども園・幼稚園・保育所】&#10;一人当たり面積最大値テキスト"/>
        <xdr:cNvSpPr txBox="1"/>
      </xdr:nvSpPr>
      <xdr:spPr>
        <a:xfrm>
          <a:off x="19989800" y="536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482" name="直線コネクタ 481"/>
        <xdr:cNvCxnSpPr/>
      </xdr:nvCxnSpPr>
      <xdr:spPr>
        <a:xfrm>
          <a:off x="19881850" y="5584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11991</xdr:rowOff>
    </xdr:from>
    <xdr:ext cx="469744" cy="259045"/>
    <xdr:sp macro="" textlink="">
      <xdr:nvSpPr>
        <xdr:cNvPr id="483" name="【認定こども園・幼稚園・保育所】&#10;一人当たり面積平均値テキスト"/>
        <xdr:cNvSpPr txBox="1"/>
      </xdr:nvSpPr>
      <xdr:spPr>
        <a:xfrm>
          <a:off x="19989800" y="6127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84" name="フローチャート: 判断 483"/>
        <xdr:cNvSpPr/>
      </xdr:nvSpPr>
      <xdr:spPr>
        <a:xfrm>
          <a:off x="19900900" y="614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485" name="フローチャート: 判断 484"/>
        <xdr:cNvSpPr/>
      </xdr:nvSpPr>
      <xdr:spPr>
        <a:xfrm>
          <a:off x="19157950" y="61616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486" name="フローチャート: 判断 485"/>
        <xdr:cNvSpPr/>
      </xdr:nvSpPr>
      <xdr:spPr>
        <a:xfrm>
          <a:off x="1834515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487" name="フローチャート: 判断 486"/>
        <xdr:cNvSpPr/>
      </xdr:nvSpPr>
      <xdr:spPr>
        <a:xfrm>
          <a:off x="17551400" y="61059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488" name="フローチャート: 判断 487"/>
        <xdr:cNvSpPr/>
      </xdr:nvSpPr>
      <xdr:spPr>
        <a:xfrm>
          <a:off x="16757650" y="6240054"/>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84183</xdr:rowOff>
    </xdr:from>
    <xdr:to>
      <xdr:col>116</xdr:col>
      <xdr:colOff>114300</xdr:colOff>
      <xdr:row>37</xdr:row>
      <xdr:rowOff>14333</xdr:rowOff>
    </xdr:to>
    <xdr:sp macro="" textlink="">
      <xdr:nvSpPr>
        <xdr:cNvPr id="494" name="楕円 493"/>
        <xdr:cNvSpPr/>
      </xdr:nvSpPr>
      <xdr:spPr>
        <a:xfrm>
          <a:off x="19900900" y="60341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107060</xdr:rowOff>
    </xdr:from>
    <xdr:ext cx="469744" cy="259045"/>
    <xdr:sp macro="" textlink="">
      <xdr:nvSpPr>
        <xdr:cNvPr id="495" name="【認定こども園・幼稚園・保育所】&#10;一人当たり面積該当値テキスト"/>
        <xdr:cNvSpPr txBox="1"/>
      </xdr:nvSpPr>
      <xdr:spPr>
        <a:xfrm>
          <a:off x="19989800" y="589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44994</xdr:rowOff>
    </xdr:from>
    <xdr:to>
      <xdr:col>112</xdr:col>
      <xdr:colOff>38100</xdr:colOff>
      <xdr:row>36</xdr:row>
      <xdr:rowOff>146594</xdr:rowOff>
    </xdr:to>
    <xdr:sp macro="" textlink="">
      <xdr:nvSpPr>
        <xdr:cNvPr id="496" name="楕円 495"/>
        <xdr:cNvSpPr/>
      </xdr:nvSpPr>
      <xdr:spPr>
        <a:xfrm>
          <a:off x="19157950" y="59949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95794</xdr:rowOff>
    </xdr:from>
    <xdr:to>
      <xdr:col>116</xdr:col>
      <xdr:colOff>63500</xdr:colOff>
      <xdr:row>36</xdr:row>
      <xdr:rowOff>134983</xdr:rowOff>
    </xdr:to>
    <xdr:cxnSp macro="">
      <xdr:nvCxnSpPr>
        <xdr:cNvPr id="497" name="直線コネクタ 496"/>
        <xdr:cNvCxnSpPr/>
      </xdr:nvCxnSpPr>
      <xdr:spPr>
        <a:xfrm>
          <a:off x="19202400" y="6045744"/>
          <a:ext cx="7493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27033</xdr:rowOff>
    </xdr:from>
    <xdr:to>
      <xdr:col>107</xdr:col>
      <xdr:colOff>101600</xdr:colOff>
      <xdr:row>37</xdr:row>
      <xdr:rowOff>128633</xdr:rowOff>
    </xdr:to>
    <xdr:sp macro="" textlink="">
      <xdr:nvSpPr>
        <xdr:cNvPr id="498" name="楕円 497"/>
        <xdr:cNvSpPr/>
      </xdr:nvSpPr>
      <xdr:spPr>
        <a:xfrm>
          <a:off x="1834515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95794</xdr:rowOff>
    </xdr:from>
    <xdr:to>
      <xdr:col>111</xdr:col>
      <xdr:colOff>177800</xdr:colOff>
      <xdr:row>37</xdr:row>
      <xdr:rowOff>77833</xdr:rowOff>
    </xdr:to>
    <xdr:cxnSp macro="">
      <xdr:nvCxnSpPr>
        <xdr:cNvPr id="499" name="直線コネクタ 498"/>
        <xdr:cNvCxnSpPr/>
      </xdr:nvCxnSpPr>
      <xdr:spPr>
        <a:xfrm flipV="1">
          <a:off x="18395950" y="6045744"/>
          <a:ext cx="806450" cy="14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33564</xdr:rowOff>
    </xdr:from>
    <xdr:to>
      <xdr:col>102</xdr:col>
      <xdr:colOff>165100</xdr:colOff>
      <xdr:row>37</xdr:row>
      <xdr:rowOff>135164</xdr:rowOff>
    </xdr:to>
    <xdr:sp macro="" textlink="">
      <xdr:nvSpPr>
        <xdr:cNvPr id="500" name="楕円 499"/>
        <xdr:cNvSpPr/>
      </xdr:nvSpPr>
      <xdr:spPr>
        <a:xfrm>
          <a:off x="175514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77833</xdr:rowOff>
    </xdr:from>
    <xdr:to>
      <xdr:col>107</xdr:col>
      <xdr:colOff>50800</xdr:colOff>
      <xdr:row>37</xdr:row>
      <xdr:rowOff>84364</xdr:rowOff>
    </xdr:to>
    <xdr:cxnSp macro="">
      <xdr:nvCxnSpPr>
        <xdr:cNvPr id="501" name="直線コネクタ 500"/>
        <xdr:cNvCxnSpPr/>
      </xdr:nvCxnSpPr>
      <xdr:spPr>
        <a:xfrm flipV="1">
          <a:off x="17602200" y="6192883"/>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33564</xdr:rowOff>
    </xdr:from>
    <xdr:to>
      <xdr:col>98</xdr:col>
      <xdr:colOff>38100</xdr:colOff>
      <xdr:row>37</xdr:row>
      <xdr:rowOff>135164</xdr:rowOff>
    </xdr:to>
    <xdr:sp macro="" textlink="">
      <xdr:nvSpPr>
        <xdr:cNvPr id="502" name="楕円 501"/>
        <xdr:cNvSpPr/>
      </xdr:nvSpPr>
      <xdr:spPr>
        <a:xfrm>
          <a:off x="16757650" y="6148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84364</xdr:rowOff>
    </xdr:from>
    <xdr:to>
      <xdr:col>102</xdr:col>
      <xdr:colOff>114300</xdr:colOff>
      <xdr:row>37</xdr:row>
      <xdr:rowOff>84364</xdr:rowOff>
    </xdr:to>
    <xdr:cxnSp macro="">
      <xdr:nvCxnSpPr>
        <xdr:cNvPr id="503" name="直線コネクタ 502"/>
        <xdr:cNvCxnSpPr/>
      </xdr:nvCxnSpPr>
      <xdr:spPr>
        <a:xfrm>
          <a:off x="16802100" y="619941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139354</xdr:rowOff>
    </xdr:from>
    <xdr:ext cx="469744" cy="259045"/>
    <xdr:sp macro="" textlink="">
      <xdr:nvSpPr>
        <xdr:cNvPr id="504" name="n_1aveValue【認定こども園・幼稚園・保育所】&#10;一人当たり面積"/>
        <xdr:cNvSpPr txBox="1"/>
      </xdr:nvSpPr>
      <xdr:spPr>
        <a:xfrm>
          <a:off x="18980227" y="625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138628</xdr:rowOff>
    </xdr:from>
    <xdr:ext cx="469744" cy="259045"/>
    <xdr:sp macro="" textlink="">
      <xdr:nvSpPr>
        <xdr:cNvPr id="505" name="n_2aveValue【認定こども園・幼稚園・保育所】&#10;一人当たり面積"/>
        <xdr:cNvSpPr txBox="1"/>
      </xdr:nvSpPr>
      <xdr:spPr>
        <a:xfrm>
          <a:off x="18180127" y="592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102705</xdr:rowOff>
    </xdr:from>
    <xdr:ext cx="469744" cy="259045"/>
    <xdr:sp macro="" textlink="">
      <xdr:nvSpPr>
        <xdr:cNvPr id="506" name="n_3aveValue【認定こども園・幼稚園・保育所】&#10;一人当たり面積"/>
        <xdr:cNvSpPr txBox="1"/>
      </xdr:nvSpPr>
      <xdr:spPr>
        <a:xfrm>
          <a:off x="17386377" y="588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46281</xdr:rowOff>
    </xdr:from>
    <xdr:ext cx="469744" cy="259045"/>
    <xdr:sp macro="" textlink="">
      <xdr:nvSpPr>
        <xdr:cNvPr id="507" name="n_4aveValue【認定こども園・幼稚園・保育所】&#10;一人当たり面積"/>
        <xdr:cNvSpPr txBox="1"/>
      </xdr:nvSpPr>
      <xdr:spPr>
        <a:xfrm>
          <a:off x="165926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163121</xdr:rowOff>
    </xdr:from>
    <xdr:ext cx="469744" cy="259045"/>
    <xdr:sp macro="" textlink="">
      <xdr:nvSpPr>
        <xdr:cNvPr id="508" name="n_1mainValue【認定こども園・幼稚園・保育所】&#10;一人当たり面積"/>
        <xdr:cNvSpPr txBox="1"/>
      </xdr:nvSpPr>
      <xdr:spPr>
        <a:xfrm>
          <a:off x="18980227" y="57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119760</xdr:rowOff>
    </xdr:from>
    <xdr:ext cx="469744" cy="259045"/>
    <xdr:sp macro="" textlink="">
      <xdr:nvSpPr>
        <xdr:cNvPr id="509" name="n_2mainValue【認定こども園・幼稚園・保育所】&#10;一人当たり面積"/>
        <xdr:cNvSpPr txBox="1"/>
      </xdr:nvSpPr>
      <xdr:spPr>
        <a:xfrm>
          <a:off x="18180127" y="623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126292</xdr:rowOff>
    </xdr:from>
    <xdr:ext cx="469744" cy="259045"/>
    <xdr:sp macro="" textlink="">
      <xdr:nvSpPr>
        <xdr:cNvPr id="510" name="n_3mainValue【認定こども園・幼稚園・保育所】&#10;一人当たり面積"/>
        <xdr:cNvSpPr txBox="1"/>
      </xdr:nvSpPr>
      <xdr:spPr>
        <a:xfrm>
          <a:off x="17386377" y="624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151691</xdr:rowOff>
    </xdr:from>
    <xdr:ext cx="469744" cy="259045"/>
    <xdr:sp macro="" textlink="">
      <xdr:nvSpPr>
        <xdr:cNvPr id="511" name="n_4mainValue【認定こども園・幼稚園・保育所】&#10;一人当たり面積"/>
        <xdr:cNvSpPr txBox="1"/>
      </xdr:nvSpPr>
      <xdr:spPr>
        <a:xfrm>
          <a:off x="16592627" y="593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2" name="テキスト ボックス 521"/>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3" name="直線コネクタ 522"/>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4" name="テキスト ボックス 523"/>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5" name="直線コネクタ 524"/>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6" name="テキスト ボックス 525"/>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7" name="直線コネクタ 526"/>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8" name="テキスト ボックス 527"/>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9" name="直線コネクタ 528"/>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0" name="テキスト ボックス 529"/>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534" name="直線コネクタ 533"/>
        <xdr:cNvCxnSpPr/>
      </xdr:nvCxnSpPr>
      <xdr:spPr>
        <a:xfrm flipV="1">
          <a:off x="14699614" y="9384538"/>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535" name="【学校施設】&#10;有形固定資産減価償却率最小値テキスト"/>
        <xdr:cNvSpPr txBox="1"/>
      </xdr:nvSpPr>
      <xdr:spPr>
        <a:xfrm>
          <a:off x="14738350" y="1057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536" name="直線コネクタ 535"/>
        <xdr:cNvCxnSpPr/>
      </xdr:nvCxnSpPr>
      <xdr:spPr>
        <a:xfrm>
          <a:off x="14611350" y="105745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537" name="【学校施設】&#10;有形固定資産減価償却率最大値テキスト"/>
        <xdr:cNvSpPr txBox="1"/>
      </xdr:nvSpPr>
      <xdr:spPr>
        <a:xfrm>
          <a:off x="14738350" y="916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538" name="直線コネクタ 537"/>
        <xdr:cNvCxnSpPr/>
      </xdr:nvCxnSpPr>
      <xdr:spPr>
        <a:xfrm>
          <a:off x="14611350" y="93845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70375</xdr:rowOff>
    </xdr:from>
    <xdr:ext cx="405111" cy="259045"/>
    <xdr:sp macro="" textlink="">
      <xdr:nvSpPr>
        <xdr:cNvPr id="539" name="【学校施設】&#10;有形固定資産減価償却率平均値テキスト"/>
        <xdr:cNvSpPr txBox="1"/>
      </xdr:nvSpPr>
      <xdr:spPr>
        <a:xfrm>
          <a:off x="14738350" y="9982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540" name="フローチャート: 判断 539"/>
        <xdr:cNvSpPr/>
      </xdr:nvSpPr>
      <xdr:spPr>
        <a:xfrm>
          <a:off x="14649450" y="1012494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541" name="フローチャート: 判断 540"/>
        <xdr:cNvSpPr/>
      </xdr:nvSpPr>
      <xdr:spPr>
        <a:xfrm>
          <a:off x="13887450" y="1007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542" name="フローチャート: 判断 541"/>
        <xdr:cNvSpPr/>
      </xdr:nvSpPr>
      <xdr:spPr>
        <a:xfrm>
          <a:off x="13093700" y="100124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543" name="フローチャート: 判断 542"/>
        <xdr:cNvSpPr/>
      </xdr:nvSpPr>
      <xdr:spPr>
        <a:xfrm>
          <a:off x="12299950" y="99347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544" name="フローチャート: 判断 543"/>
        <xdr:cNvSpPr/>
      </xdr:nvSpPr>
      <xdr:spPr>
        <a:xfrm>
          <a:off x="11487150" y="99895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93218</xdr:rowOff>
    </xdr:from>
    <xdr:to>
      <xdr:col>85</xdr:col>
      <xdr:colOff>177800</xdr:colOff>
      <xdr:row>62</xdr:row>
      <xdr:rowOff>23368</xdr:rowOff>
    </xdr:to>
    <xdr:sp macro="" textlink="">
      <xdr:nvSpPr>
        <xdr:cNvPr id="550" name="楕円 549"/>
        <xdr:cNvSpPr/>
      </xdr:nvSpPr>
      <xdr:spPr>
        <a:xfrm>
          <a:off x="14649450" y="101706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71645</xdr:rowOff>
    </xdr:from>
    <xdr:ext cx="405111" cy="259045"/>
    <xdr:sp macro="" textlink="">
      <xdr:nvSpPr>
        <xdr:cNvPr id="551" name="【学校施設】&#10;有形固定資産減価償却率該当値テキスト"/>
        <xdr:cNvSpPr txBox="1"/>
      </xdr:nvSpPr>
      <xdr:spPr>
        <a:xfrm>
          <a:off x="14738350" y="10149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42926</xdr:rowOff>
    </xdr:from>
    <xdr:to>
      <xdr:col>81</xdr:col>
      <xdr:colOff>101600</xdr:colOff>
      <xdr:row>61</xdr:row>
      <xdr:rowOff>144526</xdr:rowOff>
    </xdr:to>
    <xdr:sp macro="" textlink="">
      <xdr:nvSpPr>
        <xdr:cNvPr id="552" name="楕円 551"/>
        <xdr:cNvSpPr/>
      </xdr:nvSpPr>
      <xdr:spPr>
        <a:xfrm>
          <a:off x="13887450" y="101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93726</xdr:rowOff>
    </xdr:from>
    <xdr:to>
      <xdr:col>85</xdr:col>
      <xdr:colOff>127000</xdr:colOff>
      <xdr:row>61</xdr:row>
      <xdr:rowOff>144018</xdr:rowOff>
    </xdr:to>
    <xdr:cxnSp macro="">
      <xdr:nvCxnSpPr>
        <xdr:cNvPr id="553" name="直線コネクタ 552"/>
        <xdr:cNvCxnSpPr/>
      </xdr:nvCxnSpPr>
      <xdr:spPr>
        <a:xfrm>
          <a:off x="13938250" y="10171176"/>
          <a:ext cx="762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125222</xdr:rowOff>
    </xdr:from>
    <xdr:to>
      <xdr:col>76</xdr:col>
      <xdr:colOff>165100</xdr:colOff>
      <xdr:row>62</xdr:row>
      <xdr:rowOff>55372</xdr:rowOff>
    </xdr:to>
    <xdr:sp macro="" textlink="">
      <xdr:nvSpPr>
        <xdr:cNvPr id="554" name="楕円 553"/>
        <xdr:cNvSpPr/>
      </xdr:nvSpPr>
      <xdr:spPr>
        <a:xfrm>
          <a:off x="13093700" y="102026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93726</xdr:rowOff>
    </xdr:from>
    <xdr:to>
      <xdr:col>81</xdr:col>
      <xdr:colOff>50800</xdr:colOff>
      <xdr:row>62</xdr:row>
      <xdr:rowOff>4572</xdr:rowOff>
    </xdr:to>
    <xdr:cxnSp macro="">
      <xdr:nvCxnSpPr>
        <xdr:cNvPr id="555" name="直線コネクタ 554"/>
        <xdr:cNvCxnSpPr/>
      </xdr:nvCxnSpPr>
      <xdr:spPr>
        <a:xfrm flipV="1">
          <a:off x="13144500" y="10171176"/>
          <a:ext cx="79375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161798</xdr:rowOff>
    </xdr:from>
    <xdr:to>
      <xdr:col>72</xdr:col>
      <xdr:colOff>38100</xdr:colOff>
      <xdr:row>62</xdr:row>
      <xdr:rowOff>91948</xdr:rowOff>
    </xdr:to>
    <xdr:sp macro="" textlink="">
      <xdr:nvSpPr>
        <xdr:cNvPr id="556" name="楕円 555"/>
        <xdr:cNvSpPr/>
      </xdr:nvSpPr>
      <xdr:spPr>
        <a:xfrm>
          <a:off x="12299950" y="102392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4572</xdr:rowOff>
    </xdr:from>
    <xdr:to>
      <xdr:col>76</xdr:col>
      <xdr:colOff>114300</xdr:colOff>
      <xdr:row>62</xdr:row>
      <xdr:rowOff>41148</xdr:rowOff>
    </xdr:to>
    <xdr:cxnSp macro="">
      <xdr:nvCxnSpPr>
        <xdr:cNvPr id="557" name="直線コネクタ 556"/>
        <xdr:cNvCxnSpPr/>
      </xdr:nvCxnSpPr>
      <xdr:spPr>
        <a:xfrm flipV="1">
          <a:off x="12344400" y="10247122"/>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68072</xdr:rowOff>
    </xdr:from>
    <xdr:to>
      <xdr:col>67</xdr:col>
      <xdr:colOff>101600</xdr:colOff>
      <xdr:row>62</xdr:row>
      <xdr:rowOff>169672</xdr:rowOff>
    </xdr:to>
    <xdr:sp macro="" textlink="">
      <xdr:nvSpPr>
        <xdr:cNvPr id="558" name="楕円 557"/>
        <xdr:cNvSpPr/>
      </xdr:nvSpPr>
      <xdr:spPr>
        <a:xfrm>
          <a:off x="11487150" y="10310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41148</xdr:rowOff>
    </xdr:from>
    <xdr:to>
      <xdr:col>71</xdr:col>
      <xdr:colOff>177800</xdr:colOff>
      <xdr:row>62</xdr:row>
      <xdr:rowOff>118872</xdr:rowOff>
    </xdr:to>
    <xdr:cxnSp macro="">
      <xdr:nvCxnSpPr>
        <xdr:cNvPr id="559" name="直線コネクタ 558"/>
        <xdr:cNvCxnSpPr/>
      </xdr:nvCxnSpPr>
      <xdr:spPr>
        <a:xfrm flipV="1">
          <a:off x="11537950" y="10283698"/>
          <a:ext cx="80645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115333</xdr:rowOff>
    </xdr:from>
    <xdr:ext cx="405111" cy="259045"/>
    <xdr:sp macro="" textlink="">
      <xdr:nvSpPr>
        <xdr:cNvPr id="560" name="n_1aveValue【学校施設】&#10;有形固定資産減価償却率"/>
        <xdr:cNvSpPr txBox="1"/>
      </xdr:nvSpPr>
      <xdr:spPr>
        <a:xfrm>
          <a:off x="13742044" y="9862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46753</xdr:rowOff>
    </xdr:from>
    <xdr:ext cx="405111" cy="259045"/>
    <xdr:sp macro="" textlink="">
      <xdr:nvSpPr>
        <xdr:cNvPr id="561" name="n_2aveValue【学校施設】&#10;有形固定資産減価償却率"/>
        <xdr:cNvSpPr txBox="1"/>
      </xdr:nvSpPr>
      <xdr:spPr>
        <a:xfrm>
          <a:off x="12960994" y="9794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140479</xdr:rowOff>
    </xdr:from>
    <xdr:ext cx="405111" cy="259045"/>
    <xdr:sp macro="" textlink="">
      <xdr:nvSpPr>
        <xdr:cNvPr id="562" name="n_3aveValue【学校施設】&#10;有形固定資産減価償却率"/>
        <xdr:cNvSpPr txBox="1"/>
      </xdr:nvSpPr>
      <xdr:spPr>
        <a:xfrm>
          <a:off x="12167244" y="972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23893</xdr:rowOff>
    </xdr:from>
    <xdr:ext cx="405111" cy="259045"/>
    <xdr:sp macro="" textlink="">
      <xdr:nvSpPr>
        <xdr:cNvPr id="563" name="n_4aveValue【学校施設】&#10;有形固定資産減価償却率"/>
        <xdr:cNvSpPr txBox="1"/>
      </xdr:nvSpPr>
      <xdr:spPr>
        <a:xfrm>
          <a:off x="11354444" y="9771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135653</xdr:rowOff>
    </xdr:from>
    <xdr:ext cx="405111" cy="259045"/>
    <xdr:sp macro="" textlink="">
      <xdr:nvSpPr>
        <xdr:cNvPr id="564" name="n_1mainValue【学校施設】&#10;有形固定資産減価償却率"/>
        <xdr:cNvSpPr txBox="1"/>
      </xdr:nvSpPr>
      <xdr:spPr>
        <a:xfrm>
          <a:off x="13742044" y="10213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46499</xdr:rowOff>
    </xdr:from>
    <xdr:ext cx="405111" cy="259045"/>
    <xdr:sp macro="" textlink="">
      <xdr:nvSpPr>
        <xdr:cNvPr id="565" name="n_2mainValue【学校施設】&#10;有形固定資産減価償却率"/>
        <xdr:cNvSpPr txBox="1"/>
      </xdr:nvSpPr>
      <xdr:spPr>
        <a:xfrm>
          <a:off x="12960994" y="10289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83075</xdr:rowOff>
    </xdr:from>
    <xdr:ext cx="405111" cy="259045"/>
    <xdr:sp macro="" textlink="">
      <xdr:nvSpPr>
        <xdr:cNvPr id="566" name="n_3mainValue【学校施設】&#10;有形固定資産減価償却率"/>
        <xdr:cNvSpPr txBox="1"/>
      </xdr:nvSpPr>
      <xdr:spPr>
        <a:xfrm>
          <a:off x="12167244" y="10325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160799</xdr:rowOff>
    </xdr:from>
    <xdr:ext cx="405111" cy="259045"/>
    <xdr:sp macro="" textlink="">
      <xdr:nvSpPr>
        <xdr:cNvPr id="567" name="n_4mainValue【学校施設】&#10;有形固定資産減価償却率"/>
        <xdr:cNvSpPr txBox="1"/>
      </xdr:nvSpPr>
      <xdr:spPr>
        <a:xfrm>
          <a:off x="11354444" y="1040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590" name="直線コネクタ 589"/>
        <xdr:cNvCxnSpPr/>
      </xdr:nvCxnSpPr>
      <xdr:spPr>
        <a:xfrm flipV="1">
          <a:off x="19951064" y="9268409"/>
          <a:ext cx="0" cy="120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591" name="【学校施設】&#10;一人当たり面積最小値テキスト"/>
        <xdr:cNvSpPr txBox="1"/>
      </xdr:nvSpPr>
      <xdr:spPr>
        <a:xfrm>
          <a:off x="19989800"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592" name="直線コネクタ 591"/>
        <xdr:cNvCxnSpPr/>
      </xdr:nvCxnSpPr>
      <xdr:spPr>
        <a:xfrm>
          <a:off x="19881850" y="10468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593" name="【学校施設】&#10;一人当たり面積最大値テキスト"/>
        <xdr:cNvSpPr txBox="1"/>
      </xdr:nvSpPr>
      <xdr:spPr>
        <a:xfrm>
          <a:off x="19989800" y="905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594" name="直線コネクタ 593"/>
        <xdr:cNvCxnSpPr/>
      </xdr:nvCxnSpPr>
      <xdr:spPr>
        <a:xfrm>
          <a:off x="19881850" y="92684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19626</xdr:rowOff>
    </xdr:from>
    <xdr:ext cx="469744" cy="259045"/>
    <xdr:sp macro="" textlink="">
      <xdr:nvSpPr>
        <xdr:cNvPr id="595" name="【学校施設】&#10;一人当たり面積平均値テキスト"/>
        <xdr:cNvSpPr txBox="1"/>
      </xdr:nvSpPr>
      <xdr:spPr>
        <a:xfrm>
          <a:off x="19989800" y="9931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596" name="フローチャート: 判断 595"/>
        <xdr:cNvSpPr/>
      </xdr:nvSpPr>
      <xdr:spPr>
        <a:xfrm>
          <a:off x="19900900" y="10080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7" name="フローチャート: 判断 596"/>
        <xdr:cNvSpPr/>
      </xdr:nvSpPr>
      <xdr:spPr>
        <a:xfrm>
          <a:off x="19157950" y="100947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598" name="フローチャート: 判断 597"/>
        <xdr:cNvSpPr/>
      </xdr:nvSpPr>
      <xdr:spPr>
        <a:xfrm>
          <a:off x="18345150" y="101468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599" name="フローチャート: 判断 598"/>
        <xdr:cNvSpPr/>
      </xdr:nvSpPr>
      <xdr:spPr>
        <a:xfrm>
          <a:off x="17551400" y="10179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600" name="フローチャート: 判断 599"/>
        <xdr:cNvSpPr/>
      </xdr:nvSpPr>
      <xdr:spPr>
        <a:xfrm>
          <a:off x="16757650" y="10284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06" name="楕円 605"/>
        <xdr:cNvSpPr/>
      </xdr:nvSpPr>
      <xdr:spPr>
        <a:xfrm>
          <a:off x="19900900" y="10186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87647</xdr:rowOff>
    </xdr:from>
    <xdr:ext cx="469744" cy="259045"/>
    <xdr:sp macro="" textlink="">
      <xdr:nvSpPr>
        <xdr:cNvPr id="607" name="【学校施設】&#10;一人当たり面積該当値テキスト"/>
        <xdr:cNvSpPr txBox="1"/>
      </xdr:nvSpPr>
      <xdr:spPr>
        <a:xfrm>
          <a:off x="19989800" y="101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114249</xdr:rowOff>
    </xdr:from>
    <xdr:to>
      <xdr:col>112</xdr:col>
      <xdr:colOff>38100</xdr:colOff>
      <xdr:row>62</xdr:row>
      <xdr:rowOff>44399</xdr:rowOff>
    </xdr:to>
    <xdr:sp macro="" textlink="">
      <xdr:nvSpPr>
        <xdr:cNvPr id="608" name="楕円 607"/>
        <xdr:cNvSpPr/>
      </xdr:nvSpPr>
      <xdr:spPr>
        <a:xfrm>
          <a:off x="19157950" y="101916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160020</xdr:rowOff>
    </xdr:from>
    <xdr:to>
      <xdr:col>116</xdr:col>
      <xdr:colOff>63500</xdr:colOff>
      <xdr:row>61</xdr:row>
      <xdr:rowOff>165049</xdr:rowOff>
    </xdr:to>
    <xdr:cxnSp macro="">
      <xdr:nvCxnSpPr>
        <xdr:cNvPr id="609" name="直線コネクタ 608"/>
        <xdr:cNvCxnSpPr/>
      </xdr:nvCxnSpPr>
      <xdr:spPr>
        <a:xfrm flipV="1">
          <a:off x="19202400" y="10237470"/>
          <a:ext cx="7493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145338</xdr:rowOff>
    </xdr:from>
    <xdr:to>
      <xdr:col>107</xdr:col>
      <xdr:colOff>101600</xdr:colOff>
      <xdr:row>62</xdr:row>
      <xdr:rowOff>75488</xdr:rowOff>
    </xdr:to>
    <xdr:sp macro="" textlink="">
      <xdr:nvSpPr>
        <xdr:cNvPr id="610" name="楕円 609"/>
        <xdr:cNvSpPr/>
      </xdr:nvSpPr>
      <xdr:spPr>
        <a:xfrm>
          <a:off x="18345150" y="102227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165049</xdr:rowOff>
    </xdr:from>
    <xdr:to>
      <xdr:col>111</xdr:col>
      <xdr:colOff>177800</xdr:colOff>
      <xdr:row>62</xdr:row>
      <xdr:rowOff>24688</xdr:rowOff>
    </xdr:to>
    <xdr:cxnSp macro="">
      <xdr:nvCxnSpPr>
        <xdr:cNvPr id="611" name="直線コネクタ 610"/>
        <xdr:cNvCxnSpPr/>
      </xdr:nvCxnSpPr>
      <xdr:spPr>
        <a:xfrm flipV="1">
          <a:off x="18395950" y="10242499"/>
          <a:ext cx="80645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35154</xdr:rowOff>
    </xdr:from>
    <xdr:to>
      <xdr:col>102</xdr:col>
      <xdr:colOff>165100</xdr:colOff>
      <xdr:row>62</xdr:row>
      <xdr:rowOff>136754</xdr:rowOff>
    </xdr:to>
    <xdr:sp macro="" textlink="">
      <xdr:nvSpPr>
        <xdr:cNvPr id="612" name="楕円 611"/>
        <xdr:cNvSpPr/>
      </xdr:nvSpPr>
      <xdr:spPr>
        <a:xfrm>
          <a:off x="17551400" y="102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24688</xdr:rowOff>
    </xdr:from>
    <xdr:to>
      <xdr:col>107</xdr:col>
      <xdr:colOff>50800</xdr:colOff>
      <xdr:row>62</xdr:row>
      <xdr:rowOff>85954</xdr:rowOff>
    </xdr:to>
    <xdr:cxnSp macro="">
      <xdr:nvCxnSpPr>
        <xdr:cNvPr id="613" name="直線コネクタ 612"/>
        <xdr:cNvCxnSpPr/>
      </xdr:nvCxnSpPr>
      <xdr:spPr>
        <a:xfrm flipV="1">
          <a:off x="17602200" y="10267238"/>
          <a:ext cx="793750" cy="6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170942</xdr:rowOff>
    </xdr:from>
    <xdr:to>
      <xdr:col>98</xdr:col>
      <xdr:colOff>38100</xdr:colOff>
      <xdr:row>62</xdr:row>
      <xdr:rowOff>101092</xdr:rowOff>
    </xdr:to>
    <xdr:sp macro="" textlink="">
      <xdr:nvSpPr>
        <xdr:cNvPr id="614" name="楕円 613"/>
        <xdr:cNvSpPr/>
      </xdr:nvSpPr>
      <xdr:spPr>
        <a:xfrm>
          <a:off x="16757650" y="102420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50292</xdr:rowOff>
    </xdr:from>
    <xdr:to>
      <xdr:col>102</xdr:col>
      <xdr:colOff>114300</xdr:colOff>
      <xdr:row>62</xdr:row>
      <xdr:rowOff>85954</xdr:rowOff>
    </xdr:to>
    <xdr:cxnSp macro="">
      <xdr:nvCxnSpPr>
        <xdr:cNvPr id="615" name="直線コネクタ 614"/>
        <xdr:cNvCxnSpPr/>
      </xdr:nvCxnSpPr>
      <xdr:spPr>
        <a:xfrm>
          <a:off x="16802100" y="10292842"/>
          <a:ext cx="8001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6" name="n_1aveValue【学校施設】&#10;一人当たり面積"/>
        <xdr:cNvSpPr txBox="1"/>
      </xdr:nvSpPr>
      <xdr:spPr>
        <a:xfrm>
          <a:off x="18980227" y="988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16121</xdr:rowOff>
    </xdr:from>
    <xdr:ext cx="469744" cy="259045"/>
    <xdr:sp macro="" textlink="">
      <xdr:nvSpPr>
        <xdr:cNvPr id="617" name="n_2aveValue【学校施設】&#10;一人当たり面積"/>
        <xdr:cNvSpPr txBox="1"/>
      </xdr:nvSpPr>
      <xdr:spPr>
        <a:xfrm>
          <a:off x="18180127" y="992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48582</xdr:rowOff>
    </xdr:from>
    <xdr:ext cx="469744" cy="259045"/>
    <xdr:sp macro="" textlink="">
      <xdr:nvSpPr>
        <xdr:cNvPr id="618" name="n_3aveValue【学校施設】&#10;一人当たり面積"/>
        <xdr:cNvSpPr txBox="1"/>
      </xdr:nvSpPr>
      <xdr:spPr>
        <a:xfrm>
          <a:off x="17386377" y="996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134738</xdr:rowOff>
    </xdr:from>
    <xdr:ext cx="469744" cy="259045"/>
    <xdr:sp macro="" textlink="">
      <xdr:nvSpPr>
        <xdr:cNvPr id="619" name="n_4aveValue【学校施設】&#10;一人当たり面積"/>
        <xdr:cNvSpPr txBox="1"/>
      </xdr:nvSpPr>
      <xdr:spPr>
        <a:xfrm>
          <a:off x="16592627" y="1037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35526</xdr:rowOff>
    </xdr:from>
    <xdr:ext cx="469744" cy="259045"/>
    <xdr:sp macro="" textlink="">
      <xdr:nvSpPr>
        <xdr:cNvPr id="620" name="n_1mainValue【学校施設】&#10;一人当たり面積"/>
        <xdr:cNvSpPr txBox="1"/>
      </xdr:nvSpPr>
      <xdr:spPr>
        <a:xfrm>
          <a:off x="18980227" y="1027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66615</xdr:rowOff>
    </xdr:from>
    <xdr:ext cx="469744" cy="259045"/>
    <xdr:sp macro="" textlink="">
      <xdr:nvSpPr>
        <xdr:cNvPr id="621" name="n_2mainValue【学校施設】&#10;一人当たり面積"/>
        <xdr:cNvSpPr txBox="1"/>
      </xdr:nvSpPr>
      <xdr:spPr>
        <a:xfrm>
          <a:off x="18180127" y="103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127881</xdr:rowOff>
    </xdr:from>
    <xdr:ext cx="469744" cy="259045"/>
    <xdr:sp macro="" textlink="">
      <xdr:nvSpPr>
        <xdr:cNvPr id="622" name="n_3mainValue【学校施設】&#10;一人当たり面積"/>
        <xdr:cNvSpPr txBox="1"/>
      </xdr:nvSpPr>
      <xdr:spPr>
        <a:xfrm>
          <a:off x="17386377" y="1037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117619</xdr:rowOff>
    </xdr:from>
    <xdr:ext cx="469744" cy="259045"/>
    <xdr:sp macro="" textlink="">
      <xdr:nvSpPr>
        <xdr:cNvPr id="623" name="n_4mainValue【学校施設】&#10;一人当たり面積"/>
        <xdr:cNvSpPr txBox="1"/>
      </xdr:nvSpPr>
      <xdr:spPr>
        <a:xfrm>
          <a:off x="16592627" y="1002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6" name="テキスト ボックス 645"/>
        <xdr:cNvSpPr txBox="1"/>
      </xdr:nvSpPr>
      <xdr:spPr>
        <a:xfrm>
          <a:off x="108427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18506</xdr:rowOff>
    </xdr:from>
    <xdr:to>
      <xdr:col>85</xdr:col>
      <xdr:colOff>126364</xdr:colOff>
      <xdr:row>86</xdr:row>
      <xdr:rowOff>168729</xdr:rowOff>
    </xdr:to>
    <xdr:cxnSp macro="">
      <xdr:nvCxnSpPr>
        <xdr:cNvPr id="650" name="直線コネクタ 649"/>
        <xdr:cNvCxnSpPr/>
      </xdr:nvCxnSpPr>
      <xdr:spPr>
        <a:xfrm flipV="1">
          <a:off x="14699614" y="129026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136633</xdr:rowOff>
    </xdr:from>
    <xdr:ext cx="405111" cy="259045"/>
    <xdr:sp macro="" textlink="">
      <xdr:nvSpPr>
        <xdr:cNvPr id="653" name="【児童館】&#10;有形固定資産減価償却率最大値テキスト"/>
        <xdr:cNvSpPr txBox="1"/>
      </xdr:nvSpPr>
      <xdr:spPr>
        <a:xfrm>
          <a:off x="14738350" y="12690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18506</xdr:rowOff>
    </xdr:from>
    <xdr:to>
      <xdr:col>86</xdr:col>
      <xdr:colOff>25400</xdr:colOff>
      <xdr:row>78</xdr:row>
      <xdr:rowOff>18506</xdr:rowOff>
    </xdr:to>
    <xdr:cxnSp macro="">
      <xdr:nvCxnSpPr>
        <xdr:cNvPr id="654" name="直線コネクタ 653"/>
        <xdr:cNvCxnSpPr/>
      </xdr:nvCxnSpPr>
      <xdr:spPr>
        <a:xfrm>
          <a:off x="14611350" y="12902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655" name="【児童館】&#10;有形固定資産減価償却率平均値テキスト"/>
        <xdr:cNvSpPr txBox="1"/>
      </xdr:nvSpPr>
      <xdr:spPr>
        <a:xfrm>
          <a:off x="14738350" y="13507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656" name="フローチャート: 判断 655"/>
        <xdr:cNvSpPr/>
      </xdr:nvSpPr>
      <xdr:spPr>
        <a:xfrm>
          <a:off x="14649450" y="136494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36286</xdr:rowOff>
    </xdr:from>
    <xdr:to>
      <xdr:col>81</xdr:col>
      <xdr:colOff>101600</xdr:colOff>
      <xdr:row>82</xdr:row>
      <xdr:rowOff>137886</xdr:rowOff>
    </xdr:to>
    <xdr:sp macro="" textlink="">
      <xdr:nvSpPr>
        <xdr:cNvPr id="657" name="フローチャート: 判断 656"/>
        <xdr:cNvSpPr/>
      </xdr:nvSpPr>
      <xdr:spPr>
        <a:xfrm>
          <a:off x="13887450" y="1358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658" name="フローチャート: 判断 657"/>
        <xdr:cNvSpPr/>
      </xdr:nvSpPr>
      <xdr:spPr>
        <a:xfrm>
          <a:off x="13093700" y="1354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59" name="フローチャート: 判断 658"/>
        <xdr:cNvSpPr/>
      </xdr:nvSpPr>
      <xdr:spPr>
        <a:xfrm>
          <a:off x="12299950" y="135481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33020</xdr:rowOff>
    </xdr:from>
    <xdr:to>
      <xdr:col>67</xdr:col>
      <xdr:colOff>101600</xdr:colOff>
      <xdr:row>82</xdr:row>
      <xdr:rowOff>134620</xdr:rowOff>
    </xdr:to>
    <xdr:sp macro="" textlink="">
      <xdr:nvSpPr>
        <xdr:cNvPr id="660" name="フローチャート: 判断 659"/>
        <xdr:cNvSpPr/>
      </xdr:nvSpPr>
      <xdr:spPr>
        <a:xfrm>
          <a:off x="1148715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60779</xdr:rowOff>
    </xdr:from>
    <xdr:to>
      <xdr:col>85</xdr:col>
      <xdr:colOff>177800</xdr:colOff>
      <xdr:row>85</xdr:row>
      <xdr:rowOff>162379</xdr:rowOff>
    </xdr:to>
    <xdr:sp macro="" textlink="">
      <xdr:nvSpPr>
        <xdr:cNvPr id="666" name="楕円 665"/>
        <xdr:cNvSpPr/>
      </xdr:nvSpPr>
      <xdr:spPr>
        <a:xfrm>
          <a:off x="14649450" y="141006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39206</xdr:rowOff>
    </xdr:from>
    <xdr:ext cx="405111" cy="259045"/>
    <xdr:sp macro="" textlink="">
      <xdr:nvSpPr>
        <xdr:cNvPr id="667" name="【児童館】&#10;有形固定資産減価償却率該当値テキスト"/>
        <xdr:cNvSpPr txBox="1"/>
      </xdr:nvSpPr>
      <xdr:spPr>
        <a:xfrm>
          <a:off x="14738350" y="1407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153851</xdr:rowOff>
    </xdr:from>
    <xdr:to>
      <xdr:col>81</xdr:col>
      <xdr:colOff>101600</xdr:colOff>
      <xdr:row>85</xdr:row>
      <xdr:rowOff>84001</xdr:rowOff>
    </xdr:to>
    <xdr:sp macro="" textlink="">
      <xdr:nvSpPr>
        <xdr:cNvPr id="668" name="楕円 667"/>
        <xdr:cNvSpPr/>
      </xdr:nvSpPr>
      <xdr:spPr>
        <a:xfrm>
          <a:off x="13887450" y="14028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33201</xdr:rowOff>
    </xdr:from>
    <xdr:to>
      <xdr:col>85</xdr:col>
      <xdr:colOff>127000</xdr:colOff>
      <xdr:row>85</xdr:row>
      <xdr:rowOff>111579</xdr:rowOff>
    </xdr:to>
    <xdr:cxnSp macro="">
      <xdr:nvCxnSpPr>
        <xdr:cNvPr id="669" name="直線コネクタ 668"/>
        <xdr:cNvCxnSpPr/>
      </xdr:nvCxnSpPr>
      <xdr:spPr>
        <a:xfrm>
          <a:off x="13938250" y="14073051"/>
          <a:ext cx="762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75474</xdr:rowOff>
    </xdr:from>
    <xdr:to>
      <xdr:col>76</xdr:col>
      <xdr:colOff>165100</xdr:colOff>
      <xdr:row>85</xdr:row>
      <xdr:rowOff>5624</xdr:rowOff>
    </xdr:to>
    <xdr:sp macro="" textlink="">
      <xdr:nvSpPr>
        <xdr:cNvPr id="670" name="楕円 669"/>
        <xdr:cNvSpPr/>
      </xdr:nvSpPr>
      <xdr:spPr>
        <a:xfrm>
          <a:off x="13093700" y="139502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126274</xdr:rowOff>
    </xdr:from>
    <xdr:to>
      <xdr:col>81</xdr:col>
      <xdr:colOff>50800</xdr:colOff>
      <xdr:row>85</xdr:row>
      <xdr:rowOff>33201</xdr:rowOff>
    </xdr:to>
    <xdr:cxnSp macro="">
      <xdr:nvCxnSpPr>
        <xdr:cNvPr id="671" name="直線コネクタ 670"/>
        <xdr:cNvCxnSpPr/>
      </xdr:nvCxnSpPr>
      <xdr:spPr>
        <a:xfrm>
          <a:off x="13144500" y="14001024"/>
          <a:ext cx="793750"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168548</xdr:rowOff>
    </xdr:from>
    <xdr:to>
      <xdr:col>72</xdr:col>
      <xdr:colOff>38100</xdr:colOff>
      <xdr:row>84</xdr:row>
      <xdr:rowOff>98698</xdr:rowOff>
    </xdr:to>
    <xdr:sp macro="" textlink="">
      <xdr:nvSpPr>
        <xdr:cNvPr id="672" name="楕円 671"/>
        <xdr:cNvSpPr/>
      </xdr:nvSpPr>
      <xdr:spPr>
        <a:xfrm>
          <a:off x="12299950" y="138718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47898</xdr:rowOff>
    </xdr:from>
    <xdr:to>
      <xdr:col>76</xdr:col>
      <xdr:colOff>114300</xdr:colOff>
      <xdr:row>84</xdr:row>
      <xdr:rowOff>126274</xdr:rowOff>
    </xdr:to>
    <xdr:cxnSp macro="">
      <xdr:nvCxnSpPr>
        <xdr:cNvPr id="673" name="直線コネクタ 672"/>
        <xdr:cNvCxnSpPr/>
      </xdr:nvCxnSpPr>
      <xdr:spPr>
        <a:xfrm>
          <a:off x="12344400" y="13922648"/>
          <a:ext cx="8001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90170</xdr:rowOff>
    </xdr:from>
    <xdr:to>
      <xdr:col>67</xdr:col>
      <xdr:colOff>101600</xdr:colOff>
      <xdr:row>84</xdr:row>
      <xdr:rowOff>20320</xdr:rowOff>
    </xdr:to>
    <xdr:sp macro="" textlink="">
      <xdr:nvSpPr>
        <xdr:cNvPr id="674" name="楕円 673"/>
        <xdr:cNvSpPr/>
      </xdr:nvSpPr>
      <xdr:spPr>
        <a:xfrm>
          <a:off x="11487150" y="13799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140970</xdr:rowOff>
    </xdr:from>
    <xdr:to>
      <xdr:col>71</xdr:col>
      <xdr:colOff>177800</xdr:colOff>
      <xdr:row>84</xdr:row>
      <xdr:rowOff>47898</xdr:rowOff>
    </xdr:to>
    <xdr:cxnSp macro="">
      <xdr:nvCxnSpPr>
        <xdr:cNvPr id="675" name="直線コネクタ 674"/>
        <xdr:cNvCxnSpPr/>
      </xdr:nvCxnSpPr>
      <xdr:spPr>
        <a:xfrm>
          <a:off x="11537950" y="13850620"/>
          <a:ext cx="806450" cy="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154413</xdr:rowOff>
    </xdr:from>
    <xdr:ext cx="405111" cy="259045"/>
    <xdr:sp macro="" textlink="">
      <xdr:nvSpPr>
        <xdr:cNvPr id="676" name="n_1aveValue【児童館】&#10;有形固定資産減価償却率"/>
        <xdr:cNvSpPr txBox="1"/>
      </xdr:nvSpPr>
      <xdr:spPr>
        <a:xfrm>
          <a:off x="13742044" y="1336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677" name="n_2aveValue【児童館】&#10;有形固定資産減価償却率"/>
        <xdr:cNvSpPr txBox="1"/>
      </xdr:nvSpPr>
      <xdr:spPr>
        <a:xfrm>
          <a:off x="12960994" y="13336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78" name="n_3aveValue【児童館】&#10;有形固定資産減価償却率"/>
        <xdr:cNvSpPr txBox="1"/>
      </xdr:nvSpPr>
      <xdr:spPr>
        <a:xfrm>
          <a:off x="12167244" y="13336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151147</xdr:rowOff>
    </xdr:from>
    <xdr:ext cx="405111" cy="259045"/>
    <xdr:sp macro="" textlink="">
      <xdr:nvSpPr>
        <xdr:cNvPr id="679" name="n_4aveValue【児童館】&#10;有形固定資産減価償却率"/>
        <xdr:cNvSpPr txBox="1"/>
      </xdr:nvSpPr>
      <xdr:spPr>
        <a:xfrm>
          <a:off x="11354444"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75128</xdr:rowOff>
    </xdr:from>
    <xdr:ext cx="405111" cy="259045"/>
    <xdr:sp macro="" textlink="">
      <xdr:nvSpPr>
        <xdr:cNvPr id="680" name="n_1mainValue【児童館】&#10;有形固定資産減価償却率"/>
        <xdr:cNvSpPr txBox="1"/>
      </xdr:nvSpPr>
      <xdr:spPr>
        <a:xfrm>
          <a:off x="13742044" y="1411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168201</xdr:rowOff>
    </xdr:from>
    <xdr:ext cx="405111" cy="259045"/>
    <xdr:sp macro="" textlink="">
      <xdr:nvSpPr>
        <xdr:cNvPr id="681" name="n_2mainValue【児童館】&#10;有形固定資産減価償却率"/>
        <xdr:cNvSpPr txBox="1"/>
      </xdr:nvSpPr>
      <xdr:spPr>
        <a:xfrm>
          <a:off x="12960994" y="1404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89825</xdr:rowOff>
    </xdr:from>
    <xdr:ext cx="405111" cy="259045"/>
    <xdr:sp macro="" textlink="">
      <xdr:nvSpPr>
        <xdr:cNvPr id="682" name="n_3mainValue【児童館】&#10;有形固定資産減価償却率"/>
        <xdr:cNvSpPr txBox="1"/>
      </xdr:nvSpPr>
      <xdr:spPr>
        <a:xfrm>
          <a:off x="12167244" y="1396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11447</xdr:rowOff>
    </xdr:from>
    <xdr:ext cx="405111" cy="259045"/>
    <xdr:sp macro="" textlink="">
      <xdr:nvSpPr>
        <xdr:cNvPr id="683" name="n_4mainValue【児童館】&#10;有形固定資産減価償却率"/>
        <xdr:cNvSpPr txBox="1"/>
      </xdr:nvSpPr>
      <xdr:spPr>
        <a:xfrm>
          <a:off x="113544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106680</xdr:rowOff>
    </xdr:from>
    <xdr:to>
      <xdr:col>116</xdr:col>
      <xdr:colOff>62864</xdr:colOff>
      <xdr:row>85</xdr:row>
      <xdr:rowOff>156211</xdr:rowOff>
    </xdr:to>
    <xdr:cxnSp macro="">
      <xdr:nvCxnSpPr>
        <xdr:cNvPr id="707" name="直線コネクタ 706"/>
        <xdr:cNvCxnSpPr/>
      </xdr:nvCxnSpPr>
      <xdr:spPr>
        <a:xfrm flipV="1">
          <a:off x="19951064" y="13321030"/>
          <a:ext cx="0" cy="875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708" name="【児童館】&#10;一人当たり面積最小値テキスト"/>
        <xdr:cNvSpPr txBox="1"/>
      </xdr:nvSpPr>
      <xdr:spPr>
        <a:xfrm>
          <a:off x="19989800" y="1419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709" name="直線コネクタ 708"/>
        <xdr:cNvCxnSpPr/>
      </xdr:nvCxnSpPr>
      <xdr:spPr>
        <a:xfrm>
          <a:off x="19881850" y="14196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53357</xdr:rowOff>
    </xdr:from>
    <xdr:ext cx="469744" cy="259045"/>
    <xdr:sp macro="" textlink="">
      <xdr:nvSpPr>
        <xdr:cNvPr id="710" name="【児童館】&#10;一人当たり面積最大値テキスト"/>
        <xdr:cNvSpPr txBox="1"/>
      </xdr:nvSpPr>
      <xdr:spPr>
        <a:xfrm>
          <a:off x="199898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106680</xdr:rowOff>
    </xdr:from>
    <xdr:to>
      <xdr:col>116</xdr:col>
      <xdr:colOff>152400</xdr:colOff>
      <xdr:row>80</xdr:row>
      <xdr:rowOff>106680</xdr:rowOff>
    </xdr:to>
    <xdr:cxnSp macro="">
      <xdr:nvCxnSpPr>
        <xdr:cNvPr id="711" name="直線コネクタ 710"/>
        <xdr:cNvCxnSpPr/>
      </xdr:nvCxnSpPr>
      <xdr:spPr>
        <a:xfrm>
          <a:off x="19881850" y="13321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167657</xdr:rowOff>
    </xdr:from>
    <xdr:ext cx="469744" cy="259045"/>
    <xdr:sp macro="" textlink="">
      <xdr:nvSpPr>
        <xdr:cNvPr id="712" name="【児童館】&#10;一人当たり面積平均値テキスト"/>
        <xdr:cNvSpPr txBox="1"/>
      </xdr:nvSpPr>
      <xdr:spPr>
        <a:xfrm>
          <a:off x="19989800" y="13877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17780</xdr:rowOff>
    </xdr:from>
    <xdr:to>
      <xdr:col>116</xdr:col>
      <xdr:colOff>114300</xdr:colOff>
      <xdr:row>84</xdr:row>
      <xdr:rowOff>119380</xdr:rowOff>
    </xdr:to>
    <xdr:sp macro="" textlink="">
      <xdr:nvSpPr>
        <xdr:cNvPr id="713" name="フローチャート: 判断 712"/>
        <xdr:cNvSpPr/>
      </xdr:nvSpPr>
      <xdr:spPr>
        <a:xfrm>
          <a:off x="199009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714" name="フローチャート: 判断 713"/>
        <xdr:cNvSpPr/>
      </xdr:nvSpPr>
      <xdr:spPr>
        <a:xfrm>
          <a:off x="19157950" y="1390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715" name="フローチャート: 判断 714"/>
        <xdr:cNvSpPr/>
      </xdr:nvSpPr>
      <xdr:spPr>
        <a:xfrm>
          <a:off x="18345150" y="1376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74930</xdr:rowOff>
    </xdr:from>
    <xdr:to>
      <xdr:col>102</xdr:col>
      <xdr:colOff>165100</xdr:colOff>
      <xdr:row>78</xdr:row>
      <xdr:rowOff>5080</xdr:rowOff>
    </xdr:to>
    <xdr:sp macro="" textlink="">
      <xdr:nvSpPr>
        <xdr:cNvPr id="716" name="フローチャート: 判断 715"/>
        <xdr:cNvSpPr/>
      </xdr:nvSpPr>
      <xdr:spPr>
        <a:xfrm>
          <a:off x="17551400" y="12793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7" name="フローチャート: 判断 716"/>
        <xdr:cNvSpPr/>
      </xdr:nvSpPr>
      <xdr:spPr>
        <a:xfrm>
          <a:off x="167576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23" name="楕円 722"/>
        <xdr:cNvSpPr/>
      </xdr:nvSpPr>
      <xdr:spPr>
        <a:xfrm>
          <a:off x="19900900" y="13830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143527</xdr:rowOff>
    </xdr:from>
    <xdr:ext cx="469744" cy="259045"/>
    <xdr:sp macro="" textlink="">
      <xdr:nvSpPr>
        <xdr:cNvPr id="724" name="【児童館】&#10;一人当たり面積該当値テキスト"/>
        <xdr:cNvSpPr txBox="1"/>
      </xdr:nvSpPr>
      <xdr:spPr>
        <a:xfrm>
          <a:off x="19989800"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725" name="楕円 724"/>
        <xdr:cNvSpPr/>
      </xdr:nvSpPr>
      <xdr:spPr>
        <a:xfrm>
          <a:off x="19157950" y="13830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726" name="直線コネクタ 725"/>
        <xdr:cNvCxnSpPr/>
      </xdr:nvCxnSpPr>
      <xdr:spPr>
        <a:xfrm>
          <a:off x="19202400" y="138747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727" name="楕円 726"/>
        <xdr:cNvSpPr/>
      </xdr:nvSpPr>
      <xdr:spPr>
        <a:xfrm>
          <a:off x="18345150" y="13830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728" name="直線コネクタ 727"/>
        <xdr:cNvCxnSpPr/>
      </xdr:nvCxnSpPr>
      <xdr:spPr>
        <a:xfrm>
          <a:off x="18395950" y="138747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128270</xdr:rowOff>
    </xdr:from>
    <xdr:to>
      <xdr:col>102</xdr:col>
      <xdr:colOff>165100</xdr:colOff>
      <xdr:row>84</xdr:row>
      <xdr:rowOff>58420</xdr:rowOff>
    </xdr:to>
    <xdr:sp macro="" textlink="">
      <xdr:nvSpPr>
        <xdr:cNvPr id="729" name="楕円 728"/>
        <xdr:cNvSpPr/>
      </xdr:nvSpPr>
      <xdr:spPr>
        <a:xfrm>
          <a:off x="17551400" y="13837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7620</xdr:rowOff>
    </xdr:to>
    <xdr:cxnSp macro="">
      <xdr:nvCxnSpPr>
        <xdr:cNvPr id="730" name="直線コネクタ 729"/>
        <xdr:cNvCxnSpPr/>
      </xdr:nvCxnSpPr>
      <xdr:spPr>
        <a:xfrm flipV="1">
          <a:off x="17602200" y="1387475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128270</xdr:rowOff>
    </xdr:from>
    <xdr:to>
      <xdr:col>98</xdr:col>
      <xdr:colOff>38100</xdr:colOff>
      <xdr:row>84</xdr:row>
      <xdr:rowOff>58420</xdr:rowOff>
    </xdr:to>
    <xdr:sp macro="" textlink="">
      <xdr:nvSpPr>
        <xdr:cNvPr id="731" name="楕円 730"/>
        <xdr:cNvSpPr/>
      </xdr:nvSpPr>
      <xdr:spPr>
        <a:xfrm>
          <a:off x="16757650" y="13837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xdr:rowOff>
    </xdr:from>
    <xdr:to>
      <xdr:col>102</xdr:col>
      <xdr:colOff>114300</xdr:colOff>
      <xdr:row>84</xdr:row>
      <xdr:rowOff>7620</xdr:rowOff>
    </xdr:to>
    <xdr:cxnSp macro="">
      <xdr:nvCxnSpPr>
        <xdr:cNvPr id="732" name="直線コネクタ 731"/>
        <xdr:cNvCxnSpPr/>
      </xdr:nvCxnSpPr>
      <xdr:spPr>
        <a:xfrm>
          <a:off x="16802100" y="138823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118127</xdr:rowOff>
    </xdr:from>
    <xdr:ext cx="469744" cy="259045"/>
    <xdr:sp macro="" textlink="">
      <xdr:nvSpPr>
        <xdr:cNvPr id="733" name="n_1aveValue【児童館】&#10;一人当たり面積"/>
        <xdr:cNvSpPr txBox="1"/>
      </xdr:nvSpPr>
      <xdr:spPr>
        <a:xfrm>
          <a:off x="189802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170197</xdr:rowOff>
    </xdr:from>
    <xdr:ext cx="469744" cy="259045"/>
    <xdr:sp macro="" textlink="">
      <xdr:nvSpPr>
        <xdr:cNvPr id="734" name="n_2aveValue【児童館】&#10;一人当たり面積"/>
        <xdr:cNvSpPr txBox="1"/>
      </xdr:nvSpPr>
      <xdr:spPr>
        <a:xfrm>
          <a:off x="18180127"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21607</xdr:rowOff>
    </xdr:from>
    <xdr:ext cx="469744" cy="259045"/>
    <xdr:sp macro="" textlink="">
      <xdr:nvSpPr>
        <xdr:cNvPr id="735" name="n_3aveValue【児童館】&#10;一人当たり面積"/>
        <xdr:cNvSpPr txBox="1"/>
      </xdr:nvSpPr>
      <xdr:spPr>
        <a:xfrm>
          <a:off x="17386377" y="125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6" name="n_4aveValue【児童館】&#10;一人当たり面積"/>
        <xdr:cNvSpPr txBox="1"/>
      </xdr:nvSpPr>
      <xdr:spPr>
        <a:xfrm>
          <a:off x="165926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67327</xdr:rowOff>
    </xdr:from>
    <xdr:ext cx="469744" cy="259045"/>
    <xdr:sp macro="" textlink="">
      <xdr:nvSpPr>
        <xdr:cNvPr id="737" name="n_1mainValue【児童館】&#10;一人当たり面積"/>
        <xdr:cNvSpPr txBox="1"/>
      </xdr:nvSpPr>
      <xdr:spPr>
        <a:xfrm>
          <a:off x="189802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8" name="n_2mainValue【児童館】&#10;一人当たり面積"/>
        <xdr:cNvSpPr txBox="1"/>
      </xdr:nvSpPr>
      <xdr:spPr>
        <a:xfrm>
          <a:off x="181801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49547</xdr:rowOff>
    </xdr:from>
    <xdr:ext cx="469744" cy="259045"/>
    <xdr:sp macro="" textlink="">
      <xdr:nvSpPr>
        <xdr:cNvPr id="739" name="n_3mainValue【児童館】&#10;一人当たり面積"/>
        <xdr:cNvSpPr txBox="1"/>
      </xdr:nvSpPr>
      <xdr:spPr>
        <a:xfrm>
          <a:off x="1738637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74947</xdr:rowOff>
    </xdr:from>
    <xdr:ext cx="469744" cy="259045"/>
    <xdr:sp macro="" textlink="">
      <xdr:nvSpPr>
        <xdr:cNvPr id="740" name="n_4mainValue【児童館】&#10;一人当たり面積"/>
        <xdr:cNvSpPr txBox="1"/>
      </xdr:nvSpPr>
      <xdr:spPr>
        <a:xfrm>
          <a:off x="16592627"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108</xdr:row>
      <xdr:rowOff>76200</xdr:rowOff>
    </xdr:to>
    <xdr:cxnSp macro="">
      <xdr:nvCxnSpPr>
        <xdr:cNvPr id="763" name="直線コネクタ 762"/>
        <xdr:cNvCxnSpPr/>
      </xdr:nvCxnSpPr>
      <xdr:spPr>
        <a:xfrm flipV="1">
          <a:off x="14699614" y="16603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4" name="【公民館】&#10;有形固定資産減価償却率最小値テキスト"/>
        <xdr:cNvSpPr txBox="1"/>
      </xdr:nvSpPr>
      <xdr:spPr>
        <a:xfrm>
          <a:off x="1473835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5" name="直線コネクタ 764"/>
        <xdr:cNvCxnSpPr/>
      </xdr:nvCxnSpPr>
      <xdr:spPr>
        <a:xfrm>
          <a:off x="14611350" y="1802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66" name="【公民館】&#10;有形固定資産減価償却率最大値テキスト"/>
        <xdr:cNvSpPr txBox="1"/>
      </xdr:nvSpPr>
      <xdr:spPr>
        <a:xfrm>
          <a:off x="14738350" y="1637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67" name="直線コネクタ 766"/>
        <xdr:cNvCxnSpPr/>
      </xdr:nvCxnSpPr>
      <xdr:spPr>
        <a:xfrm>
          <a:off x="14611350" y="16603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90695</xdr:rowOff>
    </xdr:from>
    <xdr:ext cx="405111" cy="259045"/>
    <xdr:sp macro="" textlink="">
      <xdr:nvSpPr>
        <xdr:cNvPr id="768" name="【公民館】&#10;有形固定資産減価償却率平均値テキスト"/>
        <xdr:cNvSpPr txBox="1"/>
      </xdr:nvSpPr>
      <xdr:spPr>
        <a:xfrm>
          <a:off x="14738350" y="173499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112268</xdr:rowOff>
    </xdr:from>
    <xdr:to>
      <xdr:col>85</xdr:col>
      <xdr:colOff>177800</xdr:colOff>
      <xdr:row>105</xdr:row>
      <xdr:rowOff>42418</xdr:rowOff>
    </xdr:to>
    <xdr:sp macro="" textlink="">
      <xdr:nvSpPr>
        <xdr:cNvPr id="769" name="フローチャート: 判断 768"/>
        <xdr:cNvSpPr/>
      </xdr:nvSpPr>
      <xdr:spPr>
        <a:xfrm>
          <a:off x="14649450" y="173715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91694</xdr:rowOff>
    </xdr:from>
    <xdr:to>
      <xdr:col>81</xdr:col>
      <xdr:colOff>101600</xdr:colOff>
      <xdr:row>105</xdr:row>
      <xdr:rowOff>21844</xdr:rowOff>
    </xdr:to>
    <xdr:sp macro="" textlink="">
      <xdr:nvSpPr>
        <xdr:cNvPr id="770" name="フローチャート: 判断 769"/>
        <xdr:cNvSpPr/>
      </xdr:nvSpPr>
      <xdr:spPr>
        <a:xfrm>
          <a:off x="13887450" y="173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71" name="フローチャート: 判断 770"/>
        <xdr:cNvSpPr/>
      </xdr:nvSpPr>
      <xdr:spPr>
        <a:xfrm>
          <a:off x="1309370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160274</xdr:rowOff>
    </xdr:from>
    <xdr:to>
      <xdr:col>72</xdr:col>
      <xdr:colOff>38100</xdr:colOff>
      <xdr:row>104</xdr:row>
      <xdr:rowOff>90424</xdr:rowOff>
    </xdr:to>
    <xdr:sp macro="" textlink="">
      <xdr:nvSpPr>
        <xdr:cNvPr id="772" name="フローチャート: 判断 771"/>
        <xdr:cNvSpPr/>
      </xdr:nvSpPr>
      <xdr:spPr>
        <a:xfrm>
          <a:off x="12299950" y="172481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773" name="フローチャート: 判断 772"/>
        <xdr:cNvSpPr/>
      </xdr:nvSpPr>
      <xdr:spPr>
        <a:xfrm>
          <a:off x="11487150" y="1728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169418</xdr:rowOff>
    </xdr:from>
    <xdr:to>
      <xdr:col>85</xdr:col>
      <xdr:colOff>177800</xdr:colOff>
      <xdr:row>104</xdr:row>
      <xdr:rowOff>99568</xdr:rowOff>
    </xdr:to>
    <xdr:sp macro="" textlink="">
      <xdr:nvSpPr>
        <xdr:cNvPr id="779" name="楕円 778"/>
        <xdr:cNvSpPr/>
      </xdr:nvSpPr>
      <xdr:spPr>
        <a:xfrm>
          <a:off x="14649450" y="1725726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20845</xdr:rowOff>
    </xdr:from>
    <xdr:ext cx="405111" cy="259045"/>
    <xdr:sp macro="" textlink="">
      <xdr:nvSpPr>
        <xdr:cNvPr id="780" name="【公民館】&#10;有形固定資産減価償却率該当値テキスト"/>
        <xdr:cNvSpPr txBox="1"/>
      </xdr:nvSpPr>
      <xdr:spPr>
        <a:xfrm>
          <a:off x="14738350" y="1710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167132</xdr:rowOff>
    </xdr:from>
    <xdr:to>
      <xdr:col>81</xdr:col>
      <xdr:colOff>101600</xdr:colOff>
      <xdr:row>104</xdr:row>
      <xdr:rowOff>97282</xdr:rowOff>
    </xdr:to>
    <xdr:sp macro="" textlink="">
      <xdr:nvSpPr>
        <xdr:cNvPr id="781" name="楕円 780"/>
        <xdr:cNvSpPr/>
      </xdr:nvSpPr>
      <xdr:spPr>
        <a:xfrm>
          <a:off x="13887450" y="172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46482</xdr:rowOff>
    </xdr:from>
    <xdr:to>
      <xdr:col>85</xdr:col>
      <xdr:colOff>127000</xdr:colOff>
      <xdr:row>104</xdr:row>
      <xdr:rowOff>48768</xdr:rowOff>
    </xdr:to>
    <xdr:cxnSp macro="">
      <xdr:nvCxnSpPr>
        <xdr:cNvPr id="782" name="直線コネクタ 781"/>
        <xdr:cNvCxnSpPr/>
      </xdr:nvCxnSpPr>
      <xdr:spPr>
        <a:xfrm>
          <a:off x="13938250" y="17305782"/>
          <a:ext cx="762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119126</xdr:rowOff>
    </xdr:from>
    <xdr:to>
      <xdr:col>76</xdr:col>
      <xdr:colOff>165100</xdr:colOff>
      <xdr:row>104</xdr:row>
      <xdr:rowOff>49276</xdr:rowOff>
    </xdr:to>
    <xdr:sp macro="" textlink="">
      <xdr:nvSpPr>
        <xdr:cNvPr id="783" name="楕円 782"/>
        <xdr:cNvSpPr/>
      </xdr:nvSpPr>
      <xdr:spPr>
        <a:xfrm>
          <a:off x="13093700" y="172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169926</xdr:rowOff>
    </xdr:from>
    <xdr:to>
      <xdr:col>81</xdr:col>
      <xdr:colOff>50800</xdr:colOff>
      <xdr:row>104</xdr:row>
      <xdr:rowOff>46482</xdr:rowOff>
    </xdr:to>
    <xdr:cxnSp macro="">
      <xdr:nvCxnSpPr>
        <xdr:cNvPr id="784" name="直線コネクタ 783"/>
        <xdr:cNvCxnSpPr/>
      </xdr:nvCxnSpPr>
      <xdr:spPr>
        <a:xfrm>
          <a:off x="13144500" y="17257776"/>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153415</xdr:rowOff>
    </xdr:from>
    <xdr:to>
      <xdr:col>72</xdr:col>
      <xdr:colOff>38100</xdr:colOff>
      <xdr:row>105</xdr:row>
      <xdr:rowOff>83565</xdr:rowOff>
    </xdr:to>
    <xdr:sp macro="" textlink="">
      <xdr:nvSpPr>
        <xdr:cNvPr id="785" name="楕円 784"/>
        <xdr:cNvSpPr/>
      </xdr:nvSpPr>
      <xdr:spPr>
        <a:xfrm>
          <a:off x="12299950" y="174127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169926</xdr:rowOff>
    </xdr:from>
    <xdr:to>
      <xdr:col>76</xdr:col>
      <xdr:colOff>114300</xdr:colOff>
      <xdr:row>105</xdr:row>
      <xdr:rowOff>32765</xdr:rowOff>
    </xdr:to>
    <xdr:cxnSp macro="">
      <xdr:nvCxnSpPr>
        <xdr:cNvPr id="786" name="直線コネクタ 785"/>
        <xdr:cNvCxnSpPr/>
      </xdr:nvCxnSpPr>
      <xdr:spPr>
        <a:xfrm flipV="1">
          <a:off x="12344400" y="17257776"/>
          <a:ext cx="8001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114554</xdr:rowOff>
    </xdr:from>
    <xdr:to>
      <xdr:col>67</xdr:col>
      <xdr:colOff>101600</xdr:colOff>
      <xdr:row>105</xdr:row>
      <xdr:rowOff>44704</xdr:rowOff>
    </xdr:to>
    <xdr:sp macro="" textlink="">
      <xdr:nvSpPr>
        <xdr:cNvPr id="787" name="楕円 786"/>
        <xdr:cNvSpPr/>
      </xdr:nvSpPr>
      <xdr:spPr>
        <a:xfrm>
          <a:off x="1148715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165354</xdr:rowOff>
    </xdr:from>
    <xdr:to>
      <xdr:col>71</xdr:col>
      <xdr:colOff>177800</xdr:colOff>
      <xdr:row>105</xdr:row>
      <xdr:rowOff>32765</xdr:rowOff>
    </xdr:to>
    <xdr:cxnSp macro="">
      <xdr:nvCxnSpPr>
        <xdr:cNvPr id="788" name="直線コネクタ 787"/>
        <xdr:cNvCxnSpPr/>
      </xdr:nvCxnSpPr>
      <xdr:spPr>
        <a:xfrm>
          <a:off x="11537950" y="17424654"/>
          <a:ext cx="80645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12971</xdr:rowOff>
    </xdr:from>
    <xdr:ext cx="405111" cy="259045"/>
    <xdr:sp macro="" textlink="">
      <xdr:nvSpPr>
        <xdr:cNvPr id="789" name="n_1aveValue【公民館】&#10;有形固定資産減価償却率"/>
        <xdr:cNvSpPr txBox="1"/>
      </xdr:nvSpPr>
      <xdr:spPr>
        <a:xfrm>
          <a:off x="13742044" y="1744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60977</xdr:rowOff>
    </xdr:from>
    <xdr:ext cx="405111" cy="259045"/>
    <xdr:sp macro="" textlink="">
      <xdr:nvSpPr>
        <xdr:cNvPr id="790" name="n_2aveValue【公民館】&#10;有形固定資産減価償却率"/>
        <xdr:cNvSpPr txBox="1"/>
      </xdr:nvSpPr>
      <xdr:spPr>
        <a:xfrm>
          <a:off x="1296099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106951</xdr:rowOff>
    </xdr:from>
    <xdr:ext cx="405111" cy="259045"/>
    <xdr:sp macro="" textlink="">
      <xdr:nvSpPr>
        <xdr:cNvPr id="791" name="n_3aveValue【公民館】&#10;有形固定資産減価償却率"/>
        <xdr:cNvSpPr txBox="1"/>
      </xdr:nvSpPr>
      <xdr:spPr>
        <a:xfrm>
          <a:off x="12167244" y="1702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792" name="n_4aveValue【公民館】&#10;有形固定資産減価償却率"/>
        <xdr:cNvSpPr txBox="1"/>
      </xdr:nvSpPr>
      <xdr:spPr>
        <a:xfrm>
          <a:off x="113544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113809</xdr:rowOff>
    </xdr:from>
    <xdr:ext cx="405111" cy="259045"/>
    <xdr:sp macro="" textlink="">
      <xdr:nvSpPr>
        <xdr:cNvPr id="793" name="n_1mainValue【公民館】&#10;有形固定資産減価償却率"/>
        <xdr:cNvSpPr txBox="1"/>
      </xdr:nvSpPr>
      <xdr:spPr>
        <a:xfrm>
          <a:off x="13742044" y="1703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65803</xdr:rowOff>
    </xdr:from>
    <xdr:ext cx="405111" cy="259045"/>
    <xdr:sp macro="" textlink="">
      <xdr:nvSpPr>
        <xdr:cNvPr id="794" name="n_2mainValue【公民館】&#10;有形固定資産減価償却率"/>
        <xdr:cNvSpPr txBox="1"/>
      </xdr:nvSpPr>
      <xdr:spPr>
        <a:xfrm>
          <a:off x="12960994" y="1698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74692</xdr:rowOff>
    </xdr:from>
    <xdr:ext cx="405111" cy="259045"/>
    <xdr:sp macro="" textlink="">
      <xdr:nvSpPr>
        <xdr:cNvPr id="795" name="n_3mainValue【公民館】&#10;有形固定資産減価償却率"/>
        <xdr:cNvSpPr txBox="1"/>
      </xdr:nvSpPr>
      <xdr:spPr>
        <a:xfrm>
          <a:off x="12167244" y="175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35831</xdr:rowOff>
    </xdr:from>
    <xdr:ext cx="405111" cy="259045"/>
    <xdr:sp macro="" textlink="">
      <xdr:nvSpPr>
        <xdr:cNvPr id="796" name="n_4mainValue【公民館】&#10;有形固定資産減価償却率"/>
        <xdr:cNvSpPr txBox="1"/>
      </xdr:nvSpPr>
      <xdr:spPr>
        <a:xfrm>
          <a:off x="11354444" y="17466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125730</xdr:rowOff>
    </xdr:from>
    <xdr:to>
      <xdr:col>116</xdr:col>
      <xdr:colOff>62864</xdr:colOff>
      <xdr:row>107</xdr:row>
      <xdr:rowOff>66675</xdr:rowOff>
    </xdr:to>
    <xdr:cxnSp macro="">
      <xdr:nvCxnSpPr>
        <xdr:cNvPr id="820" name="直線コネクタ 819"/>
        <xdr:cNvCxnSpPr/>
      </xdr:nvCxnSpPr>
      <xdr:spPr>
        <a:xfrm flipV="1">
          <a:off x="19951064" y="1669923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70502</xdr:rowOff>
    </xdr:from>
    <xdr:ext cx="469744" cy="259045"/>
    <xdr:sp macro="" textlink="">
      <xdr:nvSpPr>
        <xdr:cNvPr id="821" name="【公民館】&#10;一人当たり面積最小値テキスト"/>
        <xdr:cNvSpPr txBox="1"/>
      </xdr:nvSpPr>
      <xdr:spPr>
        <a:xfrm>
          <a:off x="19989800" y="1784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822" name="直線コネクタ 821"/>
        <xdr:cNvCxnSpPr/>
      </xdr:nvCxnSpPr>
      <xdr:spPr>
        <a:xfrm>
          <a:off x="19881850" y="17840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72407</xdr:rowOff>
    </xdr:from>
    <xdr:ext cx="469744" cy="259045"/>
    <xdr:sp macro="" textlink="">
      <xdr:nvSpPr>
        <xdr:cNvPr id="823" name="【公民館】&#10;一人当たり面積最大値テキスト"/>
        <xdr:cNvSpPr txBox="1"/>
      </xdr:nvSpPr>
      <xdr:spPr>
        <a:xfrm>
          <a:off x="19989800" y="1647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824" name="直線コネクタ 823"/>
        <xdr:cNvCxnSpPr/>
      </xdr:nvCxnSpPr>
      <xdr:spPr>
        <a:xfrm>
          <a:off x="19881850" y="16699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116857</xdr:rowOff>
    </xdr:from>
    <xdr:ext cx="469744" cy="259045"/>
    <xdr:sp macro="" textlink="">
      <xdr:nvSpPr>
        <xdr:cNvPr id="825" name="【公民館】&#10;一人当たり面積平均値テキスト"/>
        <xdr:cNvSpPr txBox="1"/>
      </xdr:nvSpPr>
      <xdr:spPr>
        <a:xfrm>
          <a:off x="19989800" y="17204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826" name="フローチャート: 判断 825"/>
        <xdr:cNvSpPr/>
      </xdr:nvSpPr>
      <xdr:spPr>
        <a:xfrm>
          <a:off x="19900900" y="173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827" name="フローチャート: 判断 826"/>
        <xdr:cNvSpPr/>
      </xdr:nvSpPr>
      <xdr:spPr>
        <a:xfrm>
          <a:off x="19157950" y="174047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133986</xdr:rowOff>
    </xdr:from>
    <xdr:to>
      <xdr:col>107</xdr:col>
      <xdr:colOff>101600</xdr:colOff>
      <xdr:row>105</xdr:row>
      <xdr:rowOff>64136</xdr:rowOff>
    </xdr:to>
    <xdr:sp macro="" textlink="">
      <xdr:nvSpPr>
        <xdr:cNvPr id="828" name="フローチャート: 判断 827"/>
        <xdr:cNvSpPr/>
      </xdr:nvSpPr>
      <xdr:spPr>
        <a:xfrm>
          <a:off x="18345150" y="173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9" name="フローチャート: 判断 828"/>
        <xdr:cNvSpPr/>
      </xdr:nvSpPr>
      <xdr:spPr>
        <a:xfrm>
          <a:off x="175514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92075</xdr:rowOff>
    </xdr:from>
    <xdr:to>
      <xdr:col>98</xdr:col>
      <xdr:colOff>38100</xdr:colOff>
      <xdr:row>106</xdr:row>
      <xdr:rowOff>22225</xdr:rowOff>
    </xdr:to>
    <xdr:sp macro="" textlink="">
      <xdr:nvSpPr>
        <xdr:cNvPr id="830" name="フローチャート: 判断 829"/>
        <xdr:cNvSpPr/>
      </xdr:nvSpPr>
      <xdr:spPr>
        <a:xfrm>
          <a:off x="16757650" y="17522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836" name="楕円 835"/>
        <xdr:cNvSpPr/>
      </xdr:nvSpPr>
      <xdr:spPr>
        <a:xfrm>
          <a:off x="199009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837" name="【公民館】&#10;一人当たり面積該当値テキスト"/>
        <xdr:cNvSpPr txBox="1"/>
      </xdr:nvSpPr>
      <xdr:spPr>
        <a:xfrm>
          <a:off x="19989800" y="175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168275</xdr:rowOff>
    </xdr:from>
    <xdr:to>
      <xdr:col>112</xdr:col>
      <xdr:colOff>38100</xdr:colOff>
      <xdr:row>106</xdr:row>
      <xdr:rowOff>98425</xdr:rowOff>
    </xdr:to>
    <xdr:sp macro="" textlink="">
      <xdr:nvSpPr>
        <xdr:cNvPr id="838" name="楕円 837"/>
        <xdr:cNvSpPr/>
      </xdr:nvSpPr>
      <xdr:spPr>
        <a:xfrm>
          <a:off x="19157950" y="175990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47625</xdr:rowOff>
    </xdr:to>
    <xdr:cxnSp macro="">
      <xdr:nvCxnSpPr>
        <xdr:cNvPr id="839" name="直線コネクタ 838"/>
        <xdr:cNvCxnSpPr/>
      </xdr:nvCxnSpPr>
      <xdr:spPr>
        <a:xfrm flipV="1">
          <a:off x="19202400" y="17647920"/>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636</xdr:rowOff>
    </xdr:from>
    <xdr:to>
      <xdr:col>107</xdr:col>
      <xdr:colOff>101600</xdr:colOff>
      <xdr:row>106</xdr:row>
      <xdr:rowOff>102236</xdr:rowOff>
    </xdr:to>
    <xdr:sp macro="" textlink="">
      <xdr:nvSpPr>
        <xdr:cNvPr id="840" name="楕円 839"/>
        <xdr:cNvSpPr/>
      </xdr:nvSpPr>
      <xdr:spPr>
        <a:xfrm>
          <a:off x="1834515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47625</xdr:rowOff>
    </xdr:from>
    <xdr:to>
      <xdr:col>111</xdr:col>
      <xdr:colOff>177800</xdr:colOff>
      <xdr:row>106</xdr:row>
      <xdr:rowOff>51436</xdr:rowOff>
    </xdr:to>
    <xdr:cxnSp macro="">
      <xdr:nvCxnSpPr>
        <xdr:cNvPr id="841" name="直線コネクタ 840"/>
        <xdr:cNvCxnSpPr/>
      </xdr:nvCxnSpPr>
      <xdr:spPr>
        <a:xfrm flipV="1">
          <a:off x="18395950" y="17649825"/>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4445</xdr:rowOff>
    </xdr:from>
    <xdr:to>
      <xdr:col>102</xdr:col>
      <xdr:colOff>165100</xdr:colOff>
      <xdr:row>106</xdr:row>
      <xdr:rowOff>106045</xdr:rowOff>
    </xdr:to>
    <xdr:sp macro="" textlink="">
      <xdr:nvSpPr>
        <xdr:cNvPr id="842" name="楕円 841"/>
        <xdr:cNvSpPr/>
      </xdr:nvSpPr>
      <xdr:spPr>
        <a:xfrm>
          <a:off x="175514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51436</xdr:rowOff>
    </xdr:from>
    <xdr:to>
      <xdr:col>107</xdr:col>
      <xdr:colOff>50800</xdr:colOff>
      <xdr:row>106</xdr:row>
      <xdr:rowOff>55245</xdr:rowOff>
    </xdr:to>
    <xdr:cxnSp macro="">
      <xdr:nvCxnSpPr>
        <xdr:cNvPr id="843" name="直線コネクタ 842"/>
        <xdr:cNvCxnSpPr/>
      </xdr:nvCxnSpPr>
      <xdr:spPr>
        <a:xfrm flipV="1">
          <a:off x="17602200" y="17653636"/>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8255</xdr:rowOff>
    </xdr:from>
    <xdr:to>
      <xdr:col>98</xdr:col>
      <xdr:colOff>38100</xdr:colOff>
      <xdr:row>106</xdr:row>
      <xdr:rowOff>109855</xdr:rowOff>
    </xdr:to>
    <xdr:sp macro="" textlink="">
      <xdr:nvSpPr>
        <xdr:cNvPr id="844" name="楕円 843"/>
        <xdr:cNvSpPr/>
      </xdr:nvSpPr>
      <xdr:spPr>
        <a:xfrm>
          <a:off x="16757650" y="17610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55245</xdr:rowOff>
    </xdr:from>
    <xdr:to>
      <xdr:col>102</xdr:col>
      <xdr:colOff>114300</xdr:colOff>
      <xdr:row>106</xdr:row>
      <xdr:rowOff>59055</xdr:rowOff>
    </xdr:to>
    <xdr:cxnSp macro="">
      <xdr:nvCxnSpPr>
        <xdr:cNvPr id="845" name="直線コネクタ 844"/>
        <xdr:cNvCxnSpPr/>
      </xdr:nvCxnSpPr>
      <xdr:spPr>
        <a:xfrm flipV="1">
          <a:off x="16802100" y="1765744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92091</xdr:rowOff>
    </xdr:from>
    <xdr:ext cx="469744" cy="259045"/>
    <xdr:sp macro="" textlink="">
      <xdr:nvSpPr>
        <xdr:cNvPr id="846" name="n_1aveValue【公民館】&#10;一人当たり面積"/>
        <xdr:cNvSpPr txBox="1"/>
      </xdr:nvSpPr>
      <xdr:spPr>
        <a:xfrm>
          <a:off x="18980227" y="171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80663</xdr:rowOff>
    </xdr:from>
    <xdr:ext cx="469744" cy="259045"/>
    <xdr:sp macro="" textlink="">
      <xdr:nvSpPr>
        <xdr:cNvPr id="847" name="n_2aveValue【公民館】&#10;一人当たり面積"/>
        <xdr:cNvSpPr txBox="1"/>
      </xdr:nvSpPr>
      <xdr:spPr>
        <a:xfrm>
          <a:off x="18180127" y="1716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848" name="n_3aveValue【公民館】&#10;一人当たり面積"/>
        <xdr:cNvSpPr txBox="1"/>
      </xdr:nvSpPr>
      <xdr:spPr>
        <a:xfrm>
          <a:off x="1738637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38752</xdr:rowOff>
    </xdr:from>
    <xdr:ext cx="469744" cy="259045"/>
    <xdr:sp macro="" textlink="">
      <xdr:nvSpPr>
        <xdr:cNvPr id="849" name="n_4aveValue【公民館】&#10;一人当たり面積"/>
        <xdr:cNvSpPr txBox="1"/>
      </xdr:nvSpPr>
      <xdr:spPr>
        <a:xfrm>
          <a:off x="16592627" y="1729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89552</xdr:rowOff>
    </xdr:from>
    <xdr:ext cx="469744" cy="259045"/>
    <xdr:sp macro="" textlink="">
      <xdr:nvSpPr>
        <xdr:cNvPr id="850" name="n_1mainValue【公民館】&#10;一人当たり面積"/>
        <xdr:cNvSpPr txBox="1"/>
      </xdr:nvSpPr>
      <xdr:spPr>
        <a:xfrm>
          <a:off x="18980227" y="1769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93363</xdr:rowOff>
    </xdr:from>
    <xdr:ext cx="469744" cy="259045"/>
    <xdr:sp macro="" textlink="">
      <xdr:nvSpPr>
        <xdr:cNvPr id="851" name="n_2mainValue【公民館】&#10;一人当たり面積"/>
        <xdr:cNvSpPr txBox="1"/>
      </xdr:nvSpPr>
      <xdr:spPr>
        <a:xfrm>
          <a:off x="18180127" y="1769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97172</xdr:rowOff>
    </xdr:from>
    <xdr:ext cx="469744" cy="259045"/>
    <xdr:sp macro="" textlink="">
      <xdr:nvSpPr>
        <xdr:cNvPr id="852" name="n_3mainValue【公民館】&#10;一人当たり面積"/>
        <xdr:cNvSpPr txBox="1"/>
      </xdr:nvSpPr>
      <xdr:spPr>
        <a:xfrm>
          <a:off x="17386377" y="1769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100982</xdr:rowOff>
    </xdr:from>
    <xdr:ext cx="469744" cy="259045"/>
    <xdr:sp macro="" textlink="">
      <xdr:nvSpPr>
        <xdr:cNvPr id="853" name="n_4mainValue【公民館】&#10;一人当たり面積"/>
        <xdr:cNvSpPr txBox="1"/>
      </xdr:nvSpPr>
      <xdr:spPr>
        <a:xfrm>
          <a:off x="165926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道路・橋梁は計画的に維持修繕改良等実施していることから、類似団体平均と同水準となっている。各施設共通して老朽化が進んでいることから概ね上昇傾向にある。</a:t>
          </a:r>
          <a:endParaRPr lang="ja-JP" altLang="ja-JP" sz="1400">
            <a:effectLst/>
          </a:endParaRPr>
        </a:p>
        <a:p>
          <a:r>
            <a:rPr kumimoji="1" lang="ja-JP" altLang="ja-JP" sz="1100">
              <a:solidFill>
                <a:schemeClr val="dk1"/>
              </a:solidFill>
              <a:effectLst/>
              <a:latin typeface="+mn-lt"/>
              <a:ea typeface="+mn-ea"/>
              <a:cs typeface="+mn-cs"/>
            </a:rPr>
            <a:t>今度も耐用年数を迎える施設が増えるため、芽室町公共施設等総合管理計画により、公共施設については新規整備の抑制、施設の複合化を検討し、長寿命化及び財政負担の軽減を図っていく。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17,955
17,880
513.76
15,673,143
15,326,530
335,788
7,661,295
13,790,630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41</xdr:row>
      <xdr:rowOff>133350</xdr:rowOff>
    </xdr:to>
    <xdr:cxnSp macro="">
      <xdr:nvCxnSpPr>
        <xdr:cNvPr id="55" name="直線コネクタ 54"/>
        <xdr:cNvCxnSpPr/>
      </xdr:nvCxnSpPr>
      <xdr:spPr>
        <a:xfrm flipV="1">
          <a:off x="4177665" y="5764530"/>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2164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1084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58" name="【図書館】&#10;有形固定資産減価償却率最大値テキスト"/>
        <xdr:cNvSpPr txBox="1"/>
      </xdr:nvSpPr>
      <xdr:spPr>
        <a:xfrm>
          <a:off x="4216400"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9" name="直線コネクタ 58"/>
        <xdr:cNvCxnSpPr/>
      </xdr:nvCxnSpPr>
      <xdr:spPr>
        <a:xfrm>
          <a:off x="4108450" y="5764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11701</xdr:rowOff>
    </xdr:from>
    <xdr:ext cx="405111" cy="259045"/>
    <xdr:sp macro="" textlink="">
      <xdr:nvSpPr>
        <xdr:cNvPr id="60" name="【図書館】&#10;有形固定資産減価償却率平均値テキスト"/>
        <xdr:cNvSpPr txBox="1"/>
      </xdr:nvSpPr>
      <xdr:spPr>
        <a:xfrm>
          <a:off x="4216400" y="5796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61" name="フローチャート: 判断 60"/>
        <xdr:cNvSpPr/>
      </xdr:nvSpPr>
      <xdr:spPr>
        <a:xfrm>
          <a:off x="4127500" y="59451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2" name="フローチャート: 判断 61"/>
        <xdr:cNvSpPr/>
      </xdr:nvSpPr>
      <xdr:spPr>
        <a:xfrm>
          <a:off x="3384550" y="59016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43688</xdr:rowOff>
    </xdr:from>
    <xdr:to>
      <xdr:col>15</xdr:col>
      <xdr:colOff>101600</xdr:colOff>
      <xdr:row>35</xdr:row>
      <xdr:rowOff>145288</xdr:rowOff>
    </xdr:to>
    <xdr:sp macro="" textlink="">
      <xdr:nvSpPr>
        <xdr:cNvPr id="63" name="フローチャート: 判断 62"/>
        <xdr:cNvSpPr/>
      </xdr:nvSpPr>
      <xdr:spPr>
        <a:xfrm>
          <a:off x="2571750" y="582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4" name="フローチャート: 判断 63"/>
        <xdr:cNvSpPr/>
      </xdr:nvSpPr>
      <xdr:spPr>
        <a:xfrm>
          <a:off x="1778000" y="58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5" name="フローチャート: 判断 64"/>
        <xdr:cNvSpPr/>
      </xdr:nvSpPr>
      <xdr:spPr>
        <a:xfrm>
          <a:off x="984250" y="56794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107696</xdr:rowOff>
    </xdr:from>
    <xdr:to>
      <xdr:col>24</xdr:col>
      <xdr:colOff>114300</xdr:colOff>
      <xdr:row>37</xdr:row>
      <xdr:rowOff>37846</xdr:rowOff>
    </xdr:to>
    <xdr:sp macro="" textlink="">
      <xdr:nvSpPr>
        <xdr:cNvPr id="71" name="楕円 70"/>
        <xdr:cNvSpPr/>
      </xdr:nvSpPr>
      <xdr:spPr>
        <a:xfrm>
          <a:off x="4127500" y="6057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86123</xdr:rowOff>
    </xdr:from>
    <xdr:ext cx="405111" cy="259045"/>
    <xdr:sp macro="" textlink="">
      <xdr:nvSpPr>
        <xdr:cNvPr id="72" name="【図書館】&#10;有形固定資産減価償却率該当値テキスト"/>
        <xdr:cNvSpPr txBox="1"/>
      </xdr:nvSpPr>
      <xdr:spPr>
        <a:xfrm>
          <a:off x="4216400" y="603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34544</xdr:rowOff>
    </xdr:from>
    <xdr:to>
      <xdr:col>20</xdr:col>
      <xdr:colOff>38100</xdr:colOff>
      <xdr:row>36</xdr:row>
      <xdr:rowOff>136144</xdr:rowOff>
    </xdr:to>
    <xdr:sp macro="" textlink="">
      <xdr:nvSpPr>
        <xdr:cNvPr id="73" name="楕円 72"/>
        <xdr:cNvSpPr/>
      </xdr:nvSpPr>
      <xdr:spPr>
        <a:xfrm>
          <a:off x="3384550" y="59844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85344</xdr:rowOff>
    </xdr:from>
    <xdr:to>
      <xdr:col>24</xdr:col>
      <xdr:colOff>63500</xdr:colOff>
      <xdr:row>36</xdr:row>
      <xdr:rowOff>158496</xdr:rowOff>
    </xdr:to>
    <xdr:cxnSp macro="">
      <xdr:nvCxnSpPr>
        <xdr:cNvPr id="74" name="直線コネクタ 73"/>
        <xdr:cNvCxnSpPr/>
      </xdr:nvCxnSpPr>
      <xdr:spPr>
        <a:xfrm>
          <a:off x="3429000" y="6035294"/>
          <a:ext cx="7493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146558</xdr:rowOff>
    </xdr:from>
    <xdr:to>
      <xdr:col>15</xdr:col>
      <xdr:colOff>101600</xdr:colOff>
      <xdr:row>36</xdr:row>
      <xdr:rowOff>76708</xdr:rowOff>
    </xdr:to>
    <xdr:sp macro="" textlink="">
      <xdr:nvSpPr>
        <xdr:cNvPr id="75" name="楕円 74"/>
        <xdr:cNvSpPr/>
      </xdr:nvSpPr>
      <xdr:spPr>
        <a:xfrm>
          <a:off x="2571750" y="59314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25908</xdr:rowOff>
    </xdr:from>
    <xdr:to>
      <xdr:col>19</xdr:col>
      <xdr:colOff>177800</xdr:colOff>
      <xdr:row>36</xdr:row>
      <xdr:rowOff>85344</xdr:rowOff>
    </xdr:to>
    <xdr:cxnSp macro="">
      <xdr:nvCxnSpPr>
        <xdr:cNvPr id="76" name="直線コネクタ 75"/>
        <xdr:cNvCxnSpPr/>
      </xdr:nvCxnSpPr>
      <xdr:spPr>
        <a:xfrm>
          <a:off x="2622550" y="5975858"/>
          <a:ext cx="8064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98552</xdr:rowOff>
    </xdr:from>
    <xdr:to>
      <xdr:col>10</xdr:col>
      <xdr:colOff>165100</xdr:colOff>
      <xdr:row>36</xdr:row>
      <xdr:rowOff>28702</xdr:rowOff>
    </xdr:to>
    <xdr:sp macro="" textlink="">
      <xdr:nvSpPr>
        <xdr:cNvPr id="77" name="楕円 76"/>
        <xdr:cNvSpPr/>
      </xdr:nvSpPr>
      <xdr:spPr>
        <a:xfrm>
          <a:off x="1778000" y="58834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149352</xdr:rowOff>
    </xdr:from>
    <xdr:to>
      <xdr:col>15</xdr:col>
      <xdr:colOff>50800</xdr:colOff>
      <xdr:row>36</xdr:row>
      <xdr:rowOff>25908</xdr:rowOff>
    </xdr:to>
    <xdr:cxnSp macro="">
      <xdr:nvCxnSpPr>
        <xdr:cNvPr id="78" name="直線コネクタ 77"/>
        <xdr:cNvCxnSpPr/>
      </xdr:nvCxnSpPr>
      <xdr:spPr>
        <a:xfrm>
          <a:off x="1828800" y="5934202"/>
          <a:ext cx="79375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34544</xdr:rowOff>
    </xdr:from>
    <xdr:to>
      <xdr:col>6</xdr:col>
      <xdr:colOff>38100</xdr:colOff>
      <xdr:row>37</xdr:row>
      <xdr:rowOff>136144</xdr:rowOff>
    </xdr:to>
    <xdr:sp macro="" textlink="">
      <xdr:nvSpPr>
        <xdr:cNvPr id="79" name="楕円 78"/>
        <xdr:cNvSpPr/>
      </xdr:nvSpPr>
      <xdr:spPr>
        <a:xfrm>
          <a:off x="984250" y="61495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149352</xdr:rowOff>
    </xdr:from>
    <xdr:to>
      <xdr:col>10</xdr:col>
      <xdr:colOff>114300</xdr:colOff>
      <xdr:row>37</xdr:row>
      <xdr:rowOff>85344</xdr:rowOff>
    </xdr:to>
    <xdr:cxnSp macro="">
      <xdr:nvCxnSpPr>
        <xdr:cNvPr id="80" name="直線コネクタ 79"/>
        <xdr:cNvCxnSpPr/>
      </xdr:nvCxnSpPr>
      <xdr:spPr>
        <a:xfrm flipV="1">
          <a:off x="1028700" y="5934202"/>
          <a:ext cx="800100" cy="26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63517</xdr:rowOff>
    </xdr:from>
    <xdr:ext cx="405111" cy="259045"/>
    <xdr:sp macro="" textlink="">
      <xdr:nvSpPr>
        <xdr:cNvPr id="81" name="n_1aveValue【図書館】&#10;有形固定資産減価償却率"/>
        <xdr:cNvSpPr txBox="1"/>
      </xdr:nvSpPr>
      <xdr:spPr>
        <a:xfrm>
          <a:off x="3239144"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161815</xdr:rowOff>
    </xdr:from>
    <xdr:ext cx="405111" cy="259045"/>
    <xdr:sp macro="" textlink="">
      <xdr:nvSpPr>
        <xdr:cNvPr id="82" name="n_2aveValue【図書館】&#10;有形固定資産減価償却率"/>
        <xdr:cNvSpPr txBox="1"/>
      </xdr:nvSpPr>
      <xdr:spPr>
        <a:xfrm>
          <a:off x="2439044" y="561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3" name="n_3aveValue【図書館】&#10;有形固定資産減価償却率"/>
        <xdr:cNvSpPr txBox="1"/>
      </xdr:nvSpPr>
      <xdr:spPr>
        <a:xfrm>
          <a:off x="1645294" y="560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4" name="n_4aveValue【図書館】&#10;有形固定資産減価償却率"/>
        <xdr:cNvSpPr txBox="1"/>
      </xdr:nvSpPr>
      <xdr:spPr>
        <a:xfrm>
          <a:off x="851544" y="546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127271</xdr:rowOff>
    </xdr:from>
    <xdr:ext cx="405111" cy="259045"/>
    <xdr:sp macro="" textlink="">
      <xdr:nvSpPr>
        <xdr:cNvPr id="85" name="n_1mainValue【図書館】&#10;有形固定資産減価償却率"/>
        <xdr:cNvSpPr txBox="1"/>
      </xdr:nvSpPr>
      <xdr:spPr>
        <a:xfrm>
          <a:off x="3239144" y="607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67835</xdr:rowOff>
    </xdr:from>
    <xdr:ext cx="405111" cy="259045"/>
    <xdr:sp macro="" textlink="">
      <xdr:nvSpPr>
        <xdr:cNvPr id="86" name="n_2mainValue【図書館】&#10;有形固定資産減価償却率"/>
        <xdr:cNvSpPr txBox="1"/>
      </xdr:nvSpPr>
      <xdr:spPr>
        <a:xfrm>
          <a:off x="2439044" y="601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19829</xdr:rowOff>
    </xdr:from>
    <xdr:ext cx="405111" cy="259045"/>
    <xdr:sp macro="" textlink="">
      <xdr:nvSpPr>
        <xdr:cNvPr id="87" name="n_3mainValue【図書館】&#10;有形固定資産減価償却率"/>
        <xdr:cNvSpPr txBox="1"/>
      </xdr:nvSpPr>
      <xdr:spPr>
        <a:xfrm>
          <a:off x="164529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127271</xdr:rowOff>
    </xdr:from>
    <xdr:ext cx="405111" cy="259045"/>
    <xdr:sp macro="" textlink="">
      <xdr:nvSpPr>
        <xdr:cNvPr id="88" name="n_4mainValue【図書館】&#10;有形固定資産減価償却率"/>
        <xdr:cNvSpPr txBox="1"/>
      </xdr:nvSpPr>
      <xdr:spPr>
        <a:xfrm>
          <a:off x="851544" y="624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42</xdr:row>
      <xdr:rowOff>0</xdr:rowOff>
    </xdr:to>
    <xdr:cxnSp macro="">
      <xdr:nvCxnSpPr>
        <xdr:cNvPr id="112" name="直線コネクタ 111"/>
        <xdr:cNvCxnSpPr/>
      </xdr:nvCxnSpPr>
      <xdr:spPr>
        <a:xfrm flipV="1">
          <a:off x="9429115" y="561086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xdr:cNvSpPr txBox="1"/>
      </xdr:nvSpPr>
      <xdr:spPr>
        <a:xfrm>
          <a:off x="946785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xdr:cNvCxnSpPr/>
      </xdr:nvCxnSpPr>
      <xdr:spPr>
        <a:xfrm>
          <a:off x="935990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9467850" y="53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935990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33037</xdr:rowOff>
    </xdr:from>
    <xdr:ext cx="469744" cy="259045"/>
    <xdr:sp macro="" textlink="">
      <xdr:nvSpPr>
        <xdr:cNvPr id="117" name="【図書館】&#10;一人当たり面積平均値テキスト"/>
        <xdr:cNvSpPr txBox="1"/>
      </xdr:nvSpPr>
      <xdr:spPr>
        <a:xfrm>
          <a:off x="9467850" y="614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18" name="フローチャート: 判断 117"/>
        <xdr:cNvSpPr/>
      </xdr:nvSpPr>
      <xdr:spPr>
        <a:xfrm>
          <a:off x="9398000" y="6290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xdr:cNvSpPr/>
      </xdr:nvSpPr>
      <xdr:spPr>
        <a:xfrm>
          <a:off x="8636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0" name="フローチャート: 判断 119"/>
        <xdr:cNvSpPr/>
      </xdr:nvSpPr>
      <xdr:spPr>
        <a:xfrm>
          <a:off x="7842250" y="6358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1" name="フローチャート: 判断 120"/>
        <xdr:cNvSpPr/>
      </xdr:nvSpPr>
      <xdr:spPr>
        <a:xfrm>
          <a:off x="702945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2" name="フローチャート: 判断 121"/>
        <xdr:cNvSpPr/>
      </xdr:nvSpPr>
      <xdr:spPr>
        <a:xfrm>
          <a:off x="6235700" y="6258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40640</xdr:rowOff>
    </xdr:from>
    <xdr:to>
      <xdr:col>55</xdr:col>
      <xdr:colOff>50800</xdr:colOff>
      <xdr:row>38</xdr:row>
      <xdr:rowOff>142240</xdr:rowOff>
    </xdr:to>
    <xdr:sp macro="" textlink="">
      <xdr:nvSpPr>
        <xdr:cNvPr id="128" name="楕円 127"/>
        <xdr:cNvSpPr/>
      </xdr:nvSpPr>
      <xdr:spPr>
        <a:xfrm>
          <a:off x="9398000" y="6320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19067</xdr:rowOff>
    </xdr:from>
    <xdr:ext cx="469744" cy="259045"/>
    <xdr:sp macro="" textlink="">
      <xdr:nvSpPr>
        <xdr:cNvPr id="129" name="【図書館】&#10;一人当たり面積該当値テキスト"/>
        <xdr:cNvSpPr txBox="1"/>
      </xdr:nvSpPr>
      <xdr:spPr>
        <a:xfrm>
          <a:off x="9467850" y="629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40640</xdr:rowOff>
    </xdr:from>
    <xdr:to>
      <xdr:col>50</xdr:col>
      <xdr:colOff>165100</xdr:colOff>
      <xdr:row>38</xdr:row>
      <xdr:rowOff>142240</xdr:rowOff>
    </xdr:to>
    <xdr:sp macro="" textlink="">
      <xdr:nvSpPr>
        <xdr:cNvPr id="130" name="楕円 129"/>
        <xdr:cNvSpPr/>
      </xdr:nvSpPr>
      <xdr:spPr>
        <a:xfrm>
          <a:off x="8636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91440</xdr:rowOff>
    </xdr:from>
    <xdr:to>
      <xdr:col>55</xdr:col>
      <xdr:colOff>0</xdr:colOff>
      <xdr:row>38</xdr:row>
      <xdr:rowOff>91440</xdr:rowOff>
    </xdr:to>
    <xdr:cxnSp macro="">
      <xdr:nvCxnSpPr>
        <xdr:cNvPr id="131" name="直線コネクタ 130"/>
        <xdr:cNvCxnSpPr/>
      </xdr:nvCxnSpPr>
      <xdr:spPr>
        <a:xfrm>
          <a:off x="8686800" y="63715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32" name="楕円 131"/>
        <xdr:cNvSpPr/>
      </xdr:nvSpPr>
      <xdr:spPr>
        <a:xfrm>
          <a:off x="7842250" y="6328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91440</xdr:rowOff>
    </xdr:from>
    <xdr:to>
      <xdr:col>50</xdr:col>
      <xdr:colOff>114300</xdr:colOff>
      <xdr:row>38</xdr:row>
      <xdr:rowOff>99060</xdr:rowOff>
    </xdr:to>
    <xdr:cxnSp macro="">
      <xdr:nvCxnSpPr>
        <xdr:cNvPr id="133" name="直線コネクタ 132"/>
        <xdr:cNvCxnSpPr/>
      </xdr:nvCxnSpPr>
      <xdr:spPr>
        <a:xfrm flipV="1">
          <a:off x="7886700" y="637159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55880</xdr:rowOff>
    </xdr:from>
    <xdr:to>
      <xdr:col>41</xdr:col>
      <xdr:colOff>101600</xdr:colOff>
      <xdr:row>38</xdr:row>
      <xdr:rowOff>157480</xdr:rowOff>
    </xdr:to>
    <xdr:sp macro="" textlink="">
      <xdr:nvSpPr>
        <xdr:cNvPr id="134" name="楕円 133"/>
        <xdr:cNvSpPr/>
      </xdr:nvSpPr>
      <xdr:spPr>
        <a:xfrm>
          <a:off x="702945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99060</xdr:rowOff>
    </xdr:from>
    <xdr:to>
      <xdr:col>45</xdr:col>
      <xdr:colOff>177800</xdr:colOff>
      <xdr:row>38</xdr:row>
      <xdr:rowOff>106680</xdr:rowOff>
    </xdr:to>
    <xdr:cxnSp macro="">
      <xdr:nvCxnSpPr>
        <xdr:cNvPr id="135" name="直線コネクタ 134"/>
        <xdr:cNvCxnSpPr/>
      </xdr:nvCxnSpPr>
      <xdr:spPr>
        <a:xfrm flipV="1">
          <a:off x="7080250" y="637921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55880</xdr:rowOff>
    </xdr:from>
    <xdr:to>
      <xdr:col>36</xdr:col>
      <xdr:colOff>165100</xdr:colOff>
      <xdr:row>38</xdr:row>
      <xdr:rowOff>157480</xdr:rowOff>
    </xdr:to>
    <xdr:sp macro="" textlink="">
      <xdr:nvSpPr>
        <xdr:cNvPr id="136" name="楕円 135"/>
        <xdr:cNvSpPr/>
      </xdr:nvSpPr>
      <xdr:spPr>
        <a:xfrm>
          <a:off x="62357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106680</xdr:rowOff>
    </xdr:from>
    <xdr:to>
      <xdr:col>41</xdr:col>
      <xdr:colOff>50800</xdr:colOff>
      <xdr:row>38</xdr:row>
      <xdr:rowOff>106680</xdr:rowOff>
    </xdr:to>
    <xdr:cxnSp macro="">
      <xdr:nvCxnSpPr>
        <xdr:cNvPr id="137" name="直線コネクタ 136"/>
        <xdr:cNvCxnSpPr/>
      </xdr:nvCxnSpPr>
      <xdr:spPr>
        <a:xfrm>
          <a:off x="6286500" y="63868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xdr:cNvSpPr txBox="1"/>
      </xdr:nvSpPr>
      <xdr:spPr>
        <a:xfrm>
          <a:off x="845827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xdr:rowOff>
    </xdr:from>
    <xdr:ext cx="469744" cy="259045"/>
    <xdr:sp macro="" textlink="">
      <xdr:nvSpPr>
        <xdr:cNvPr id="139" name="n_2aveValue【図書館】&#10;一人当たり面積"/>
        <xdr:cNvSpPr txBox="1"/>
      </xdr:nvSpPr>
      <xdr:spPr>
        <a:xfrm>
          <a:off x="76772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40" name="n_3aveValue【図書館】&#10;一人当たり面積"/>
        <xdr:cNvSpPr txBox="1"/>
      </xdr:nvSpPr>
      <xdr:spPr>
        <a:xfrm>
          <a:off x="6864427" y="608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90187</xdr:rowOff>
    </xdr:from>
    <xdr:ext cx="469744" cy="259045"/>
    <xdr:sp macro="" textlink="">
      <xdr:nvSpPr>
        <xdr:cNvPr id="141" name="n_4aveValue【図書館】&#10;一人当たり面積"/>
        <xdr:cNvSpPr txBox="1"/>
      </xdr:nvSpPr>
      <xdr:spPr>
        <a:xfrm>
          <a:off x="6070677" y="604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133367</xdr:rowOff>
    </xdr:from>
    <xdr:ext cx="469744" cy="259045"/>
    <xdr:sp macro="" textlink="">
      <xdr:nvSpPr>
        <xdr:cNvPr id="142" name="n_1mainValue【図書館】&#10;一人当たり面積"/>
        <xdr:cNvSpPr txBox="1"/>
      </xdr:nvSpPr>
      <xdr:spPr>
        <a:xfrm>
          <a:off x="8458277" y="641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166387</xdr:rowOff>
    </xdr:from>
    <xdr:ext cx="469744" cy="259045"/>
    <xdr:sp macro="" textlink="">
      <xdr:nvSpPr>
        <xdr:cNvPr id="143" name="n_2mainValue【図書館】&#10;一人当たり面積"/>
        <xdr:cNvSpPr txBox="1"/>
      </xdr:nvSpPr>
      <xdr:spPr>
        <a:xfrm>
          <a:off x="7677227" y="611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148607</xdr:rowOff>
    </xdr:from>
    <xdr:ext cx="469744" cy="259045"/>
    <xdr:sp macro="" textlink="">
      <xdr:nvSpPr>
        <xdr:cNvPr id="144" name="n_3mainValue【図書館】&#10;一人当たり面積"/>
        <xdr:cNvSpPr txBox="1"/>
      </xdr:nvSpPr>
      <xdr:spPr>
        <a:xfrm>
          <a:off x="6864427" y="642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148607</xdr:rowOff>
    </xdr:from>
    <xdr:ext cx="469744" cy="259045"/>
    <xdr:sp macro="" textlink="">
      <xdr:nvSpPr>
        <xdr:cNvPr id="145" name="n_4mainValue【図書館】&#10;一人当たり面積"/>
        <xdr:cNvSpPr txBox="1"/>
      </xdr:nvSpPr>
      <xdr:spPr>
        <a:xfrm>
          <a:off x="6070677" y="642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398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172" name="直線コネクタ 171"/>
        <xdr:cNvCxnSpPr/>
      </xdr:nvCxnSpPr>
      <xdr:spPr>
        <a:xfrm flipV="1">
          <a:off x="4177665" y="9291138"/>
          <a:ext cx="0" cy="124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体育館・プール】&#10;有形固定資産減価償却率最小値テキスト"/>
        <xdr:cNvSpPr txBox="1"/>
      </xdr:nvSpPr>
      <xdr:spPr>
        <a:xfrm>
          <a:off x="4216400" y="1053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xdr:cNvCxnSpPr/>
      </xdr:nvCxnSpPr>
      <xdr:spPr>
        <a:xfrm>
          <a:off x="410845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75" name="【体育館・プール】&#10;有形固定資産減価償却率最大値テキスト"/>
        <xdr:cNvSpPr txBox="1"/>
      </xdr:nvSpPr>
      <xdr:spPr>
        <a:xfrm>
          <a:off x="4216400" y="9079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76" name="直線コネクタ 175"/>
        <xdr:cNvCxnSpPr/>
      </xdr:nvCxnSpPr>
      <xdr:spPr>
        <a:xfrm>
          <a:off x="4108450" y="9291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64787</xdr:rowOff>
    </xdr:from>
    <xdr:ext cx="405111" cy="259045"/>
    <xdr:sp macro="" textlink="">
      <xdr:nvSpPr>
        <xdr:cNvPr id="177" name="【体育館・プール】&#10;有形固定資産減価償却率平均値テキスト"/>
        <xdr:cNvSpPr txBox="1"/>
      </xdr:nvSpPr>
      <xdr:spPr>
        <a:xfrm>
          <a:off x="4216400" y="9646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78" name="フローチャート: 判断 177"/>
        <xdr:cNvSpPr/>
      </xdr:nvSpPr>
      <xdr:spPr>
        <a:xfrm>
          <a:off x="4127500" y="9668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179" name="フローチャート: 判断 178"/>
        <xdr:cNvSpPr/>
      </xdr:nvSpPr>
      <xdr:spPr>
        <a:xfrm>
          <a:off x="3384550" y="97109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180" name="フローチャート: 判断 179"/>
        <xdr:cNvSpPr/>
      </xdr:nvSpPr>
      <xdr:spPr>
        <a:xfrm>
          <a:off x="2571750" y="96750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181" name="フローチャート: 判断 180"/>
        <xdr:cNvSpPr/>
      </xdr:nvSpPr>
      <xdr:spPr>
        <a:xfrm>
          <a:off x="1778000" y="95703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182" name="フローチャート: 判断 181"/>
        <xdr:cNvSpPr/>
      </xdr:nvSpPr>
      <xdr:spPr>
        <a:xfrm>
          <a:off x="984250" y="95768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169635</xdr:rowOff>
    </xdr:from>
    <xdr:to>
      <xdr:col>24</xdr:col>
      <xdr:colOff>114300</xdr:colOff>
      <xdr:row>58</xdr:row>
      <xdr:rowOff>99785</xdr:rowOff>
    </xdr:to>
    <xdr:sp macro="" textlink="">
      <xdr:nvSpPr>
        <xdr:cNvPr id="188" name="楕円 187"/>
        <xdr:cNvSpPr/>
      </xdr:nvSpPr>
      <xdr:spPr>
        <a:xfrm>
          <a:off x="4127500" y="95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21062</xdr:rowOff>
    </xdr:from>
    <xdr:ext cx="405111" cy="259045"/>
    <xdr:sp macro="" textlink="">
      <xdr:nvSpPr>
        <xdr:cNvPr id="189" name="【体育館・プール】&#10;有形固定資産減価償却率該当値テキスト"/>
        <xdr:cNvSpPr txBox="1"/>
      </xdr:nvSpPr>
      <xdr:spPr>
        <a:xfrm>
          <a:off x="4216400" y="943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107587</xdr:rowOff>
    </xdr:from>
    <xdr:to>
      <xdr:col>20</xdr:col>
      <xdr:colOff>38100</xdr:colOff>
      <xdr:row>60</xdr:row>
      <xdr:rowOff>37737</xdr:rowOff>
    </xdr:to>
    <xdr:sp macro="" textlink="">
      <xdr:nvSpPr>
        <xdr:cNvPr id="190" name="楕円 189"/>
        <xdr:cNvSpPr/>
      </xdr:nvSpPr>
      <xdr:spPr>
        <a:xfrm>
          <a:off x="3384550" y="98548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48985</xdr:rowOff>
    </xdr:from>
    <xdr:to>
      <xdr:col>24</xdr:col>
      <xdr:colOff>63500</xdr:colOff>
      <xdr:row>59</xdr:row>
      <xdr:rowOff>158387</xdr:rowOff>
    </xdr:to>
    <xdr:cxnSp macro="">
      <xdr:nvCxnSpPr>
        <xdr:cNvPr id="191" name="直線コネクタ 190"/>
        <xdr:cNvCxnSpPr/>
      </xdr:nvCxnSpPr>
      <xdr:spPr>
        <a:xfrm flipV="1">
          <a:off x="3429000" y="9631135"/>
          <a:ext cx="749300" cy="27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122283</xdr:rowOff>
    </xdr:from>
    <xdr:to>
      <xdr:col>15</xdr:col>
      <xdr:colOff>101600</xdr:colOff>
      <xdr:row>63</xdr:row>
      <xdr:rowOff>52433</xdr:rowOff>
    </xdr:to>
    <xdr:sp macro="" textlink="">
      <xdr:nvSpPr>
        <xdr:cNvPr id="192" name="楕円 191"/>
        <xdr:cNvSpPr/>
      </xdr:nvSpPr>
      <xdr:spPr>
        <a:xfrm>
          <a:off x="2571750" y="103648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158387</xdr:rowOff>
    </xdr:from>
    <xdr:to>
      <xdr:col>19</xdr:col>
      <xdr:colOff>177800</xdr:colOff>
      <xdr:row>63</xdr:row>
      <xdr:rowOff>1633</xdr:rowOff>
    </xdr:to>
    <xdr:cxnSp macro="">
      <xdr:nvCxnSpPr>
        <xdr:cNvPr id="193" name="直線コネクタ 192"/>
        <xdr:cNvCxnSpPr/>
      </xdr:nvCxnSpPr>
      <xdr:spPr>
        <a:xfrm flipV="1">
          <a:off x="2622550" y="9905637"/>
          <a:ext cx="806450" cy="50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76563</xdr:rowOff>
    </xdr:from>
    <xdr:to>
      <xdr:col>10</xdr:col>
      <xdr:colOff>165100</xdr:colOff>
      <xdr:row>63</xdr:row>
      <xdr:rowOff>6713</xdr:rowOff>
    </xdr:to>
    <xdr:sp macro="" textlink="">
      <xdr:nvSpPr>
        <xdr:cNvPr id="194" name="楕円 193"/>
        <xdr:cNvSpPr/>
      </xdr:nvSpPr>
      <xdr:spPr>
        <a:xfrm>
          <a:off x="1778000" y="103191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127363</xdr:rowOff>
    </xdr:from>
    <xdr:to>
      <xdr:col>15</xdr:col>
      <xdr:colOff>50800</xdr:colOff>
      <xdr:row>63</xdr:row>
      <xdr:rowOff>1633</xdr:rowOff>
    </xdr:to>
    <xdr:cxnSp macro="">
      <xdr:nvCxnSpPr>
        <xdr:cNvPr id="195" name="直線コネクタ 194"/>
        <xdr:cNvCxnSpPr/>
      </xdr:nvCxnSpPr>
      <xdr:spPr>
        <a:xfrm>
          <a:off x="1828800" y="10369913"/>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30843</xdr:rowOff>
    </xdr:from>
    <xdr:to>
      <xdr:col>6</xdr:col>
      <xdr:colOff>38100</xdr:colOff>
      <xdr:row>62</xdr:row>
      <xdr:rowOff>132443</xdr:rowOff>
    </xdr:to>
    <xdr:sp macro="" textlink="">
      <xdr:nvSpPr>
        <xdr:cNvPr id="196" name="楕円 195"/>
        <xdr:cNvSpPr/>
      </xdr:nvSpPr>
      <xdr:spPr>
        <a:xfrm>
          <a:off x="984250" y="102733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81643</xdr:rowOff>
    </xdr:from>
    <xdr:to>
      <xdr:col>10</xdr:col>
      <xdr:colOff>114300</xdr:colOff>
      <xdr:row>62</xdr:row>
      <xdr:rowOff>127363</xdr:rowOff>
    </xdr:to>
    <xdr:cxnSp macro="">
      <xdr:nvCxnSpPr>
        <xdr:cNvPr id="197" name="直線コネクタ 196"/>
        <xdr:cNvCxnSpPr/>
      </xdr:nvCxnSpPr>
      <xdr:spPr>
        <a:xfrm>
          <a:off x="1028700" y="10324193"/>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75492</xdr:rowOff>
    </xdr:from>
    <xdr:ext cx="405111" cy="259045"/>
    <xdr:sp macro="" textlink="">
      <xdr:nvSpPr>
        <xdr:cNvPr id="198" name="n_1aveValue【体育館・プール】&#10;有形固定資産減価償却率"/>
        <xdr:cNvSpPr txBox="1"/>
      </xdr:nvSpPr>
      <xdr:spPr>
        <a:xfrm>
          <a:off x="3239144" y="9492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199" name="n_2aveValue【体育館・プール】&#10;有形固定資産減価償却率"/>
        <xdr:cNvSpPr txBox="1"/>
      </xdr:nvSpPr>
      <xdr:spPr>
        <a:xfrm>
          <a:off x="2439044" y="945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99984</xdr:rowOff>
    </xdr:from>
    <xdr:ext cx="405111" cy="259045"/>
    <xdr:sp macro="" textlink="">
      <xdr:nvSpPr>
        <xdr:cNvPr id="200" name="n_3aveValue【体育館・プール】&#10;有形固定資産減価償却率"/>
        <xdr:cNvSpPr txBox="1"/>
      </xdr:nvSpPr>
      <xdr:spPr>
        <a:xfrm>
          <a:off x="1645294" y="935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106515</xdr:rowOff>
    </xdr:from>
    <xdr:ext cx="405111" cy="259045"/>
    <xdr:sp macro="" textlink="">
      <xdr:nvSpPr>
        <xdr:cNvPr id="201" name="n_4aveValue【体育館・プール】&#10;有形固定資産減価償却率"/>
        <xdr:cNvSpPr txBox="1"/>
      </xdr:nvSpPr>
      <xdr:spPr>
        <a:xfrm>
          <a:off x="851544" y="935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28864</xdr:rowOff>
    </xdr:from>
    <xdr:ext cx="405111" cy="259045"/>
    <xdr:sp macro="" textlink="">
      <xdr:nvSpPr>
        <xdr:cNvPr id="202" name="n_1mainValue【体育館・プール】&#10;有形固定資産減価償却率"/>
        <xdr:cNvSpPr txBox="1"/>
      </xdr:nvSpPr>
      <xdr:spPr>
        <a:xfrm>
          <a:off x="32391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43560</xdr:rowOff>
    </xdr:from>
    <xdr:ext cx="405111" cy="259045"/>
    <xdr:sp macro="" textlink="">
      <xdr:nvSpPr>
        <xdr:cNvPr id="203" name="n_2mainValue【体育館・プール】&#10;有形固定資産減価償却率"/>
        <xdr:cNvSpPr txBox="1"/>
      </xdr:nvSpPr>
      <xdr:spPr>
        <a:xfrm>
          <a:off x="2439044" y="10451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169290</xdr:rowOff>
    </xdr:from>
    <xdr:ext cx="405111" cy="259045"/>
    <xdr:sp macro="" textlink="">
      <xdr:nvSpPr>
        <xdr:cNvPr id="204" name="n_3mainValue【体育館・プール】&#10;有形固定資産減価償却率"/>
        <xdr:cNvSpPr txBox="1"/>
      </xdr:nvSpPr>
      <xdr:spPr>
        <a:xfrm>
          <a:off x="1645294" y="10405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123570</xdr:rowOff>
    </xdr:from>
    <xdr:ext cx="405111" cy="259045"/>
    <xdr:sp macro="" textlink="">
      <xdr:nvSpPr>
        <xdr:cNvPr id="205" name="n_4mainValue【体育館・プール】&#10;有形固定資産減価償却率"/>
        <xdr:cNvSpPr txBox="1"/>
      </xdr:nvSpPr>
      <xdr:spPr>
        <a:xfrm>
          <a:off x="851544" y="1036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232" name="直線コネクタ 231"/>
        <xdr:cNvCxnSpPr/>
      </xdr:nvCxnSpPr>
      <xdr:spPr>
        <a:xfrm flipV="1">
          <a:off x="9429115" y="9181556"/>
          <a:ext cx="0" cy="136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233" name="【体育館・プール】&#10;一人当たり面積最小値テキスト"/>
        <xdr:cNvSpPr txBox="1"/>
      </xdr:nvSpPr>
      <xdr:spPr>
        <a:xfrm>
          <a:off x="9467850" y="1055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234" name="直線コネクタ 233"/>
        <xdr:cNvCxnSpPr/>
      </xdr:nvCxnSpPr>
      <xdr:spPr>
        <a:xfrm>
          <a:off x="9359900" y="105513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235" name="【体育館・プール】&#10;一人当たり面積最大値テキスト"/>
        <xdr:cNvSpPr txBox="1"/>
      </xdr:nvSpPr>
      <xdr:spPr>
        <a:xfrm>
          <a:off x="9467850" y="89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236" name="直線コネクタ 235"/>
        <xdr:cNvCxnSpPr/>
      </xdr:nvCxnSpPr>
      <xdr:spPr>
        <a:xfrm>
          <a:off x="9359900" y="9181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125565</xdr:rowOff>
    </xdr:from>
    <xdr:ext cx="469744" cy="259045"/>
    <xdr:sp macro="" textlink="">
      <xdr:nvSpPr>
        <xdr:cNvPr id="237" name="【体育館・プール】&#10;一人当たり面積平均値テキスト"/>
        <xdr:cNvSpPr txBox="1"/>
      </xdr:nvSpPr>
      <xdr:spPr>
        <a:xfrm>
          <a:off x="9467850" y="10037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238" name="フローチャート: 判断 237"/>
        <xdr:cNvSpPr/>
      </xdr:nvSpPr>
      <xdr:spPr>
        <a:xfrm>
          <a:off x="9398000" y="10180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239" name="フローチャート: 判断 238"/>
        <xdr:cNvSpPr/>
      </xdr:nvSpPr>
      <xdr:spPr>
        <a:xfrm>
          <a:off x="8636000" y="10204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240" name="フローチャート: 判断 239"/>
        <xdr:cNvSpPr/>
      </xdr:nvSpPr>
      <xdr:spPr>
        <a:xfrm>
          <a:off x="7842250" y="102570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241" name="フローチャート: 判断 240"/>
        <xdr:cNvSpPr/>
      </xdr:nvSpPr>
      <xdr:spPr>
        <a:xfrm>
          <a:off x="7029450" y="101850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242" name="フローチャート: 判断 241"/>
        <xdr:cNvSpPr/>
      </xdr:nvSpPr>
      <xdr:spPr>
        <a:xfrm>
          <a:off x="6235700" y="1011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19413</xdr:rowOff>
    </xdr:from>
    <xdr:to>
      <xdr:col>55</xdr:col>
      <xdr:colOff>50800</xdr:colOff>
      <xdr:row>62</xdr:row>
      <xdr:rowOff>121013</xdr:rowOff>
    </xdr:to>
    <xdr:sp macro="" textlink="">
      <xdr:nvSpPr>
        <xdr:cNvPr id="248" name="楕円 247"/>
        <xdr:cNvSpPr/>
      </xdr:nvSpPr>
      <xdr:spPr>
        <a:xfrm>
          <a:off x="9398000" y="102619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169290</xdr:rowOff>
    </xdr:from>
    <xdr:ext cx="469744" cy="259045"/>
    <xdr:sp macro="" textlink="">
      <xdr:nvSpPr>
        <xdr:cNvPr id="249" name="【体育館・プール】&#10;一人当たり面積該当値テキスト"/>
        <xdr:cNvSpPr txBox="1"/>
      </xdr:nvSpPr>
      <xdr:spPr>
        <a:xfrm>
          <a:off x="9467850" y="1024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161472</xdr:rowOff>
    </xdr:from>
    <xdr:to>
      <xdr:col>50</xdr:col>
      <xdr:colOff>165100</xdr:colOff>
      <xdr:row>62</xdr:row>
      <xdr:rowOff>91622</xdr:rowOff>
    </xdr:to>
    <xdr:sp macro="" textlink="">
      <xdr:nvSpPr>
        <xdr:cNvPr id="250" name="楕円 249"/>
        <xdr:cNvSpPr/>
      </xdr:nvSpPr>
      <xdr:spPr>
        <a:xfrm>
          <a:off x="8636000" y="10238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40822</xdr:rowOff>
    </xdr:from>
    <xdr:to>
      <xdr:col>55</xdr:col>
      <xdr:colOff>0</xdr:colOff>
      <xdr:row>62</xdr:row>
      <xdr:rowOff>70213</xdr:rowOff>
    </xdr:to>
    <xdr:cxnSp macro="">
      <xdr:nvCxnSpPr>
        <xdr:cNvPr id="251" name="直線コネクタ 250"/>
        <xdr:cNvCxnSpPr/>
      </xdr:nvCxnSpPr>
      <xdr:spPr>
        <a:xfrm>
          <a:off x="8686800" y="10283372"/>
          <a:ext cx="7429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168003</xdr:rowOff>
    </xdr:from>
    <xdr:to>
      <xdr:col>46</xdr:col>
      <xdr:colOff>38100</xdr:colOff>
      <xdr:row>62</xdr:row>
      <xdr:rowOff>98153</xdr:rowOff>
    </xdr:to>
    <xdr:sp macro="" textlink="">
      <xdr:nvSpPr>
        <xdr:cNvPr id="252" name="楕円 251"/>
        <xdr:cNvSpPr/>
      </xdr:nvSpPr>
      <xdr:spPr>
        <a:xfrm>
          <a:off x="7842250" y="102454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40822</xdr:rowOff>
    </xdr:from>
    <xdr:to>
      <xdr:col>50</xdr:col>
      <xdr:colOff>114300</xdr:colOff>
      <xdr:row>62</xdr:row>
      <xdr:rowOff>47353</xdr:rowOff>
    </xdr:to>
    <xdr:cxnSp macro="">
      <xdr:nvCxnSpPr>
        <xdr:cNvPr id="253" name="直線コネクタ 252"/>
        <xdr:cNvCxnSpPr/>
      </xdr:nvCxnSpPr>
      <xdr:spPr>
        <a:xfrm flipV="1">
          <a:off x="7886700" y="10283372"/>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1451</xdr:rowOff>
    </xdr:from>
    <xdr:to>
      <xdr:col>41</xdr:col>
      <xdr:colOff>101600</xdr:colOff>
      <xdr:row>62</xdr:row>
      <xdr:rowOff>103051</xdr:rowOff>
    </xdr:to>
    <xdr:sp macro="" textlink="">
      <xdr:nvSpPr>
        <xdr:cNvPr id="254" name="楕円 253"/>
        <xdr:cNvSpPr/>
      </xdr:nvSpPr>
      <xdr:spPr>
        <a:xfrm>
          <a:off x="7029450" y="102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47353</xdr:rowOff>
    </xdr:from>
    <xdr:to>
      <xdr:col>45</xdr:col>
      <xdr:colOff>177800</xdr:colOff>
      <xdr:row>62</xdr:row>
      <xdr:rowOff>52251</xdr:rowOff>
    </xdr:to>
    <xdr:cxnSp macro="">
      <xdr:nvCxnSpPr>
        <xdr:cNvPr id="255" name="直線コネクタ 254"/>
        <xdr:cNvCxnSpPr/>
      </xdr:nvCxnSpPr>
      <xdr:spPr>
        <a:xfrm flipV="1">
          <a:off x="7080250" y="10289903"/>
          <a:ext cx="8064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7983</xdr:rowOff>
    </xdr:from>
    <xdr:to>
      <xdr:col>36</xdr:col>
      <xdr:colOff>165100</xdr:colOff>
      <xdr:row>62</xdr:row>
      <xdr:rowOff>109583</xdr:rowOff>
    </xdr:to>
    <xdr:sp macro="" textlink="">
      <xdr:nvSpPr>
        <xdr:cNvPr id="256" name="楕円 255"/>
        <xdr:cNvSpPr/>
      </xdr:nvSpPr>
      <xdr:spPr>
        <a:xfrm>
          <a:off x="6235700" y="102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52251</xdr:rowOff>
    </xdr:from>
    <xdr:to>
      <xdr:col>41</xdr:col>
      <xdr:colOff>50800</xdr:colOff>
      <xdr:row>62</xdr:row>
      <xdr:rowOff>58783</xdr:rowOff>
    </xdr:to>
    <xdr:cxnSp macro="">
      <xdr:nvCxnSpPr>
        <xdr:cNvPr id="257" name="直線コネクタ 256"/>
        <xdr:cNvCxnSpPr/>
      </xdr:nvCxnSpPr>
      <xdr:spPr>
        <a:xfrm flipV="1">
          <a:off x="6286500" y="10294801"/>
          <a:ext cx="7937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73858</xdr:rowOff>
    </xdr:from>
    <xdr:ext cx="469744" cy="259045"/>
    <xdr:sp macro="" textlink="">
      <xdr:nvSpPr>
        <xdr:cNvPr id="258" name="n_1aveValue【体育館・プール】&#10;一人当たり面積"/>
        <xdr:cNvSpPr txBox="1"/>
      </xdr:nvSpPr>
      <xdr:spPr>
        <a:xfrm>
          <a:off x="8458277" y="998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107242</xdr:rowOff>
    </xdr:from>
    <xdr:ext cx="469744" cy="259045"/>
    <xdr:sp macro="" textlink="">
      <xdr:nvSpPr>
        <xdr:cNvPr id="259" name="n_2aveValue【体育館・プール】&#10;一人当たり面積"/>
        <xdr:cNvSpPr txBox="1"/>
      </xdr:nvSpPr>
      <xdr:spPr>
        <a:xfrm>
          <a:off x="7677227" y="1034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54264</xdr:rowOff>
    </xdr:from>
    <xdr:ext cx="469744" cy="259045"/>
    <xdr:sp macro="" textlink="">
      <xdr:nvSpPr>
        <xdr:cNvPr id="260" name="n_3aveValue【体育館・プール】&#10;一人当たり面積"/>
        <xdr:cNvSpPr txBox="1"/>
      </xdr:nvSpPr>
      <xdr:spPr>
        <a:xfrm>
          <a:off x="6864427" y="99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155501</xdr:rowOff>
    </xdr:from>
    <xdr:ext cx="469744" cy="259045"/>
    <xdr:sp macro="" textlink="">
      <xdr:nvSpPr>
        <xdr:cNvPr id="261" name="n_4aveValue【体育館・プール】&#10;一人当たり面積"/>
        <xdr:cNvSpPr txBox="1"/>
      </xdr:nvSpPr>
      <xdr:spPr>
        <a:xfrm>
          <a:off x="6070677" y="990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82749</xdr:rowOff>
    </xdr:from>
    <xdr:ext cx="469744" cy="259045"/>
    <xdr:sp macro="" textlink="">
      <xdr:nvSpPr>
        <xdr:cNvPr id="262" name="n_1mainValue【体育館・プール】&#10;一人当たり面積"/>
        <xdr:cNvSpPr txBox="1"/>
      </xdr:nvSpPr>
      <xdr:spPr>
        <a:xfrm>
          <a:off x="8458277" y="1032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114680</xdr:rowOff>
    </xdr:from>
    <xdr:ext cx="469744" cy="259045"/>
    <xdr:sp macro="" textlink="">
      <xdr:nvSpPr>
        <xdr:cNvPr id="263" name="n_2mainValue【体育館・プール】&#10;一人当たり面積"/>
        <xdr:cNvSpPr txBox="1"/>
      </xdr:nvSpPr>
      <xdr:spPr>
        <a:xfrm>
          <a:off x="7677227" y="100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94178</xdr:rowOff>
    </xdr:from>
    <xdr:ext cx="469744" cy="259045"/>
    <xdr:sp macro="" textlink="">
      <xdr:nvSpPr>
        <xdr:cNvPr id="264" name="n_3mainValue【体育館・プール】&#10;一人当たり面積"/>
        <xdr:cNvSpPr txBox="1"/>
      </xdr:nvSpPr>
      <xdr:spPr>
        <a:xfrm>
          <a:off x="6864427" y="1033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100710</xdr:rowOff>
    </xdr:from>
    <xdr:ext cx="469744" cy="259045"/>
    <xdr:sp macro="" textlink="">
      <xdr:nvSpPr>
        <xdr:cNvPr id="265" name="n_4mainValue【体育館・プール】&#10;一人当たり面積"/>
        <xdr:cNvSpPr txBox="1"/>
      </xdr:nvSpPr>
      <xdr:spPr>
        <a:xfrm>
          <a:off x="6070677" y="1034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291" name="直線コネクタ 290"/>
        <xdr:cNvCxnSpPr/>
      </xdr:nvCxnSpPr>
      <xdr:spPr>
        <a:xfrm flipV="1">
          <a:off x="4177665" y="12950008"/>
          <a:ext cx="0" cy="139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292" name="【福祉施設】&#10;有形固定資産減価償却率最小値テキスト"/>
        <xdr:cNvSpPr txBox="1"/>
      </xdr:nvSpPr>
      <xdr:spPr>
        <a:xfrm>
          <a:off x="4216400" y="1434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293" name="直線コネクタ 292"/>
        <xdr:cNvCxnSpPr/>
      </xdr:nvCxnSpPr>
      <xdr:spPr>
        <a:xfrm>
          <a:off x="4108450" y="143426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4" name="【福祉施設】&#10;有形固定資産減価償却率最大値テキスト"/>
        <xdr:cNvSpPr txBox="1"/>
      </xdr:nvSpPr>
      <xdr:spPr>
        <a:xfrm>
          <a:off x="4216400" y="127315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5" name="直線コネクタ 294"/>
        <xdr:cNvCxnSpPr/>
      </xdr:nvCxnSpPr>
      <xdr:spPr>
        <a:xfrm>
          <a:off x="4108450" y="12950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99984</xdr:rowOff>
    </xdr:from>
    <xdr:ext cx="405111" cy="259045"/>
    <xdr:sp macro="" textlink="">
      <xdr:nvSpPr>
        <xdr:cNvPr id="296" name="【福祉施設】&#10;有形固定資産減価償却率平均値テキスト"/>
        <xdr:cNvSpPr txBox="1"/>
      </xdr:nvSpPr>
      <xdr:spPr>
        <a:xfrm>
          <a:off x="4216400" y="13479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97" name="フローチャート: 判断 296"/>
        <xdr:cNvSpPr/>
      </xdr:nvSpPr>
      <xdr:spPr>
        <a:xfrm>
          <a:off x="4127500" y="136216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298" name="フローチャート: 判断 297"/>
        <xdr:cNvSpPr/>
      </xdr:nvSpPr>
      <xdr:spPr>
        <a:xfrm>
          <a:off x="3384550" y="136069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299" name="フローチャート: 判断 298"/>
        <xdr:cNvSpPr/>
      </xdr:nvSpPr>
      <xdr:spPr>
        <a:xfrm>
          <a:off x="2571750" y="1373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0" name="フローチャート: 判断 299"/>
        <xdr:cNvSpPr/>
      </xdr:nvSpPr>
      <xdr:spPr>
        <a:xfrm>
          <a:off x="1778000" y="1371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113030</xdr:rowOff>
    </xdr:from>
    <xdr:to>
      <xdr:col>6</xdr:col>
      <xdr:colOff>38100</xdr:colOff>
      <xdr:row>83</xdr:row>
      <xdr:rowOff>43180</xdr:rowOff>
    </xdr:to>
    <xdr:sp macro="" textlink="">
      <xdr:nvSpPr>
        <xdr:cNvPr id="301" name="フローチャート: 判断 300"/>
        <xdr:cNvSpPr/>
      </xdr:nvSpPr>
      <xdr:spPr>
        <a:xfrm>
          <a:off x="984250" y="13657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86905</xdr:rowOff>
    </xdr:from>
    <xdr:to>
      <xdr:col>24</xdr:col>
      <xdr:colOff>114300</xdr:colOff>
      <xdr:row>87</xdr:row>
      <xdr:rowOff>17055</xdr:rowOff>
    </xdr:to>
    <xdr:sp macro="" textlink="">
      <xdr:nvSpPr>
        <xdr:cNvPr id="307" name="楕円 306"/>
        <xdr:cNvSpPr/>
      </xdr:nvSpPr>
      <xdr:spPr>
        <a:xfrm>
          <a:off x="4127500" y="14291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1832</xdr:rowOff>
    </xdr:from>
    <xdr:ext cx="405111" cy="259045"/>
    <xdr:sp macro="" textlink="">
      <xdr:nvSpPr>
        <xdr:cNvPr id="308" name="【福祉施設】&#10;有形固定資産減価償却率該当値テキスト"/>
        <xdr:cNvSpPr txBox="1"/>
      </xdr:nvSpPr>
      <xdr:spPr>
        <a:xfrm>
          <a:off x="4216400" y="1420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83638</xdr:rowOff>
    </xdr:from>
    <xdr:to>
      <xdr:col>20</xdr:col>
      <xdr:colOff>38100</xdr:colOff>
      <xdr:row>87</xdr:row>
      <xdr:rowOff>13788</xdr:rowOff>
    </xdr:to>
    <xdr:sp macro="" textlink="">
      <xdr:nvSpPr>
        <xdr:cNvPr id="309" name="楕円 308"/>
        <xdr:cNvSpPr/>
      </xdr:nvSpPr>
      <xdr:spPr>
        <a:xfrm>
          <a:off x="3384550" y="142885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134438</xdr:rowOff>
    </xdr:from>
    <xdr:to>
      <xdr:col>24</xdr:col>
      <xdr:colOff>63500</xdr:colOff>
      <xdr:row>86</xdr:row>
      <xdr:rowOff>137705</xdr:rowOff>
    </xdr:to>
    <xdr:cxnSp macro="">
      <xdr:nvCxnSpPr>
        <xdr:cNvPr id="310" name="直線コネクタ 309"/>
        <xdr:cNvCxnSpPr/>
      </xdr:nvCxnSpPr>
      <xdr:spPr>
        <a:xfrm>
          <a:off x="3429000" y="14339388"/>
          <a:ext cx="7493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80373</xdr:rowOff>
    </xdr:from>
    <xdr:to>
      <xdr:col>15</xdr:col>
      <xdr:colOff>101600</xdr:colOff>
      <xdr:row>87</xdr:row>
      <xdr:rowOff>10523</xdr:rowOff>
    </xdr:to>
    <xdr:sp macro="" textlink="">
      <xdr:nvSpPr>
        <xdr:cNvPr id="311" name="楕円 310"/>
        <xdr:cNvSpPr/>
      </xdr:nvSpPr>
      <xdr:spPr>
        <a:xfrm>
          <a:off x="2571750" y="142853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131173</xdr:rowOff>
    </xdr:from>
    <xdr:to>
      <xdr:col>19</xdr:col>
      <xdr:colOff>177800</xdr:colOff>
      <xdr:row>86</xdr:row>
      <xdr:rowOff>134438</xdr:rowOff>
    </xdr:to>
    <xdr:cxnSp macro="">
      <xdr:nvCxnSpPr>
        <xdr:cNvPr id="312" name="直線コネクタ 311"/>
        <xdr:cNvCxnSpPr/>
      </xdr:nvCxnSpPr>
      <xdr:spPr>
        <a:xfrm>
          <a:off x="2622550" y="14336123"/>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78739</xdr:rowOff>
    </xdr:from>
    <xdr:to>
      <xdr:col>10</xdr:col>
      <xdr:colOff>165100</xdr:colOff>
      <xdr:row>87</xdr:row>
      <xdr:rowOff>8889</xdr:rowOff>
    </xdr:to>
    <xdr:sp macro="" textlink="">
      <xdr:nvSpPr>
        <xdr:cNvPr id="313" name="楕円 312"/>
        <xdr:cNvSpPr/>
      </xdr:nvSpPr>
      <xdr:spPr>
        <a:xfrm>
          <a:off x="1778000" y="142836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129539</xdr:rowOff>
    </xdr:from>
    <xdr:to>
      <xdr:col>15</xdr:col>
      <xdr:colOff>50800</xdr:colOff>
      <xdr:row>86</xdr:row>
      <xdr:rowOff>131173</xdr:rowOff>
    </xdr:to>
    <xdr:cxnSp macro="">
      <xdr:nvCxnSpPr>
        <xdr:cNvPr id="314" name="直線コネクタ 313"/>
        <xdr:cNvCxnSpPr/>
      </xdr:nvCxnSpPr>
      <xdr:spPr>
        <a:xfrm>
          <a:off x="1828800" y="14334489"/>
          <a:ext cx="7937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75474</xdr:rowOff>
    </xdr:from>
    <xdr:to>
      <xdr:col>6</xdr:col>
      <xdr:colOff>38100</xdr:colOff>
      <xdr:row>87</xdr:row>
      <xdr:rowOff>5624</xdr:rowOff>
    </xdr:to>
    <xdr:sp macro="" textlink="">
      <xdr:nvSpPr>
        <xdr:cNvPr id="315" name="楕円 314"/>
        <xdr:cNvSpPr/>
      </xdr:nvSpPr>
      <xdr:spPr>
        <a:xfrm>
          <a:off x="984250" y="142804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126274</xdr:rowOff>
    </xdr:from>
    <xdr:to>
      <xdr:col>10</xdr:col>
      <xdr:colOff>114300</xdr:colOff>
      <xdr:row>86</xdr:row>
      <xdr:rowOff>129539</xdr:rowOff>
    </xdr:to>
    <xdr:cxnSp macro="">
      <xdr:nvCxnSpPr>
        <xdr:cNvPr id="316" name="直線コネクタ 315"/>
        <xdr:cNvCxnSpPr/>
      </xdr:nvCxnSpPr>
      <xdr:spPr>
        <a:xfrm>
          <a:off x="1028700" y="14331224"/>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9089</xdr:rowOff>
    </xdr:from>
    <xdr:ext cx="405111" cy="259045"/>
    <xdr:sp macro="" textlink="">
      <xdr:nvSpPr>
        <xdr:cNvPr id="317" name="n_1aveValue【福祉施設】&#10;有形固定資産減価償却率"/>
        <xdr:cNvSpPr txBox="1"/>
      </xdr:nvSpPr>
      <xdr:spPr>
        <a:xfrm>
          <a:off x="3239144" y="13388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146248</xdr:rowOff>
    </xdr:from>
    <xdr:ext cx="405111" cy="259045"/>
    <xdr:sp macro="" textlink="">
      <xdr:nvSpPr>
        <xdr:cNvPr id="318" name="n_2aveValue【福祉施設】&#10;有形固定資産減価償却率"/>
        <xdr:cNvSpPr txBox="1"/>
      </xdr:nvSpPr>
      <xdr:spPr>
        <a:xfrm>
          <a:off x="2439044" y="1352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123389</xdr:rowOff>
    </xdr:from>
    <xdr:ext cx="405111" cy="259045"/>
    <xdr:sp macro="" textlink="">
      <xdr:nvSpPr>
        <xdr:cNvPr id="319" name="n_3aveValue【福祉施設】&#10;有形固定資産減価償却率"/>
        <xdr:cNvSpPr txBox="1"/>
      </xdr:nvSpPr>
      <xdr:spPr>
        <a:xfrm>
          <a:off x="1645294" y="13502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59707</xdr:rowOff>
    </xdr:from>
    <xdr:ext cx="405111" cy="259045"/>
    <xdr:sp macro="" textlink="">
      <xdr:nvSpPr>
        <xdr:cNvPr id="320" name="n_4aveValue【福祉施設】&#10;有形固定資産減価償却率"/>
        <xdr:cNvSpPr txBox="1"/>
      </xdr:nvSpPr>
      <xdr:spPr>
        <a:xfrm>
          <a:off x="851544" y="1343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4915</xdr:rowOff>
    </xdr:from>
    <xdr:ext cx="405111" cy="259045"/>
    <xdr:sp macro="" textlink="">
      <xdr:nvSpPr>
        <xdr:cNvPr id="321" name="n_1mainValue【福祉施設】&#10;有形固定資産減価償却率"/>
        <xdr:cNvSpPr txBox="1"/>
      </xdr:nvSpPr>
      <xdr:spPr>
        <a:xfrm>
          <a:off x="3239144" y="1437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1650</xdr:rowOff>
    </xdr:from>
    <xdr:ext cx="405111" cy="259045"/>
    <xdr:sp macro="" textlink="">
      <xdr:nvSpPr>
        <xdr:cNvPr id="322" name="n_2mainValue【福祉施設】&#10;有形固定資産減価償却率"/>
        <xdr:cNvSpPr txBox="1"/>
      </xdr:nvSpPr>
      <xdr:spPr>
        <a:xfrm>
          <a:off x="2439044" y="14371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16</xdr:rowOff>
    </xdr:from>
    <xdr:ext cx="405111" cy="259045"/>
    <xdr:sp macro="" textlink="">
      <xdr:nvSpPr>
        <xdr:cNvPr id="323" name="n_3mainValue【福祉施設】&#10;有形固定資産減価償却率"/>
        <xdr:cNvSpPr txBox="1"/>
      </xdr:nvSpPr>
      <xdr:spPr>
        <a:xfrm>
          <a:off x="1645294" y="1437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168201</xdr:rowOff>
    </xdr:from>
    <xdr:ext cx="405111" cy="259045"/>
    <xdr:sp macro="" textlink="">
      <xdr:nvSpPr>
        <xdr:cNvPr id="324" name="n_4mainValue【福祉施設】&#10;有形固定資産減価償却率"/>
        <xdr:cNvSpPr txBox="1"/>
      </xdr:nvSpPr>
      <xdr:spPr>
        <a:xfrm>
          <a:off x="851544" y="1437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35" name="直線コネクタ 334"/>
        <xdr:cNvCxnSpPr/>
      </xdr:nvCxnSpPr>
      <xdr:spPr>
        <a:xfrm>
          <a:off x="5956300" y="14408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36" name="テキスト ボックス 335"/>
        <xdr:cNvSpPr txBox="1"/>
      </xdr:nvSpPr>
      <xdr:spPr>
        <a:xfrm>
          <a:off x="5527221" y="1427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37" name="直線コネクタ 336"/>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8" name="テキスト ボックス 337"/>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39" name="直線コネクタ 338"/>
        <xdr:cNvCxnSpPr/>
      </xdr:nvCxnSpPr>
      <xdr:spPr>
        <a:xfrm>
          <a:off x="5956300" y="1386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40" name="テキスト ボックス 339"/>
        <xdr:cNvSpPr txBox="1"/>
      </xdr:nvSpPr>
      <xdr:spPr>
        <a:xfrm>
          <a:off x="5527221" y="13719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43" name="直線コネクタ 342"/>
        <xdr:cNvCxnSpPr/>
      </xdr:nvCxnSpPr>
      <xdr:spPr>
        <a:xfrm>
          <a:off x="5956300" y="13309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44" name="テキスト ボックス 343"/>
        <xdr:cNvSpPr txBox="1"/>
      </xdr:nvSpPr>
      <xdr:spPr>
        <a:xfrm>
          <a:off x="5527221" y="1317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5" name="直線コネクタ 344"/>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6" name="テキスト ボックス 345"/>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47" name="直線コネクタ 346"/>
        <xdr:cNvCxnSpPr/>
      </xdr:nvCxnSpPr>
      <xdr:spPr>
        <a:xfrm>
          <a:off x="5956300" y="1275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48" name="テキスト ボックス 347"/>
        <xdr:cNvSpPr txBox="1"/>
      </xdr:nvSpPr>
      <xdr:spPr>
        <a:xfrm>
          <a:off x="5527221" y="1262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352" name="直線コネクタ 351"/>
        <xdr:cNvCxnSpPr/>
      </xdr:nvCxnSpPr>
      <xdr:spPr>
        <a:xfrm flipV="1">
          <a:off x="9429115" y="12919393"/>
          <a:ext cx="0" cy="130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353" name="【福祉施設】&#10;一人当たり面積最小値テキスト"/>
        <xdr:cNvSpPr txBox="1"/>
      </xdr:nvSpPr>
      <xdr:spPr>
        <a:xfrm>
          <a:off x="9467850" y="1422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354" name="直線コネクタ 353"/>
        <xdr:cNvCxnSpPr/>
      </xdr:nvCxnSpPr>
      <xdr:spPr>
        <a:xfrm>
          <a:off x="9359900" y="14223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355" name="【福祉施設】&#10;一人当たり面積最大値テキスト"/>
        <xdr:cNvSpPr txBox="1"/>
      </xdr:nvSpPr>
      <xdr:spPr>
        <a:xfrm>
          <a:off x="9467850" y="1270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356" name="直線コネクタ 355"/>
        <xdr:cNvCxnSpPr/>
      </xdr:nvCxnSpPr>
      <xdr:spPr>
        <a:xfrm>
          <a:off x="9359900" y="12919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357" name="【福祉施設】&#10;一人当たり面積平均値テキスト"/>
        <xdr:cNvSpPr txBox="1"/>
      </xdr:nvSpPr>
      <xdr:spPr>
        <a:xfrm>
          <a:off x="9467850" y="13634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58" name="フローチャート: 判断 357"/>
        <xdr:cNvSpPr/>
      </xdr:nvSpPr>
      <xdr:spPr>
        <a:xfrm>
          <a:off x="9398000" y="13776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359" name="フローチャート: 判断 358"/>
        <xdr:cNvSpPr/>
      </xdr:nvSpPr>
      <xdr:spPr>
        <a:xfrm>
          <a:off x="8636000" y="13805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360" name="フローチャート: 判断 359"/>
        <xdr:cNvSpPr/>
      </xdr:nvSpPr>
      <xdr:spPr>
        <a:xfrm>
          <a:off x="7842250" y="13839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41593</xdr:rowOff>
    </xdr:from>
    <xdr:to>
      <xdr:col>41</xdr:col>
      <xdr:colOff>101600</xdr:colOff>
      <xdr:row>84</xdr:row>
      <xdr:rowOff>143193</xdr:rowOff>
    </xdr:to>
    <xdr:sp macro="" textlink="">
      <xdr:nvSpPr>
        <xdr:cNvPr id="361" name="フローチャート: 判断 360"/>
        <xdr:cNvSpPr/>
      </xdr:nvSpPr>
      <xdr:spPr>
        <a:xfrm>
          <a:off x="7029450" y="1391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104457</xdr:rowOff>
    </xdr:from>
    <xdr:to>
      <xdr:col>36</xdr:col>
      <xdr:colOff>165100</xdr:colOff>
      <xdr:row>84</xdr:row>
      <xdr:rowOff>34607</xdr:rowOff>
    </xdr:to>
    <xdr:sp macro="" textlink="">
      <xdr:nvSpPr>
        <xdr:cNvPr id="362" name="フローチャート: 判断 361"/>
        <xdr:cNvSpPr/>
      </xdr:nvSpPr>
      <xdr:spPr>
        <a:xfrm>
          <a:off x="6235700" y="138141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138748</xdr:rowOff>
    </xdr:from>
    <xdr:to>
      <xdr:col>55</xdr:col>
      <xdr:colOff>50800</xdr:colOff>
      <xdr:row>86</xdr:row>
      <xdr:rowOff>68898</xdr:rowOff>
    </xdr:to>
    <xdr:sp macro="" textlink="">
      <xdr:nvSpPr>
        <xdr:cNvPr id="368" name="楕円 367"/>
        <xdr:cNvSpPr/>
      </xdr:nvSpPr>
      <xdr:spPr>
        <a:xfrm>
          <a:off x="9398000" y="141785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53675</xdr:rowOff>
    </xdr:from>
    <xdr:ext cx="469744" cy="259045"/>
    <xdr:sp macro="" textlink="">
      <xdr:nvSpPr>
        <xdr:cNvPr id="369" name="【福祉施設】&#10;一人当たり面積該当値テキスト"/>
        <xdr:cNvSpPr txBox="1"/>
      </xdr:nvSpPr>
      <xdr:spPr>
        <a:xfrm>
          <a:off x="9467850" y="1409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138748</xdr:rowOff>
    </xdr:from>
    <xdr:to>
      <xdr:col>50</xdr:col>
      <xdr:colOff>165100</xdr:colOff>
      <xdr:row>86</xdr:row>
      <xdr:rowOff>68898</xdr:rowOff>
    </xdr:to>
    <xdr:sp macro="" textlink="">
      <xdr:nvSpPr>
        <xdr:cNvPr id="370" name="楕円 369"/>
        <xdr:cNvSpPr/>
      </xdr:nvSpPr>
      <xdr:spPr>
        <a:xfrm>
          <a:off x="8636000" y="141785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18098</xdr:rowOff>
    </xdr:from>
    <xdr:to>
      <xdr:col>55</xdr:col>
      <xdr:colOff>0</xdr:colOff>
      <xdr:row>86</xdr:row>
      <xdr:rowOff>18098</xdr:rowOff>
    </xdr:to>
    <xdr:cxnSp macro="">
      <xdr:nvCxnSpPr>
        <xdr:cNvPr id="371" name="直線コネクタ 370"/>
        <xdr:cNvCxnSpPr/>
      </xdr:nvCxnSpPr>
      <xdr:spPr>
        <a:xfrm>
          <a:off x="8686800" y="1422304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141605</xdr:rowOff>
    </xdr:from>
    <xdr:to>
      <xdr:col>46</xdr:col>
      <xdr:colOff>38100</xdr:colOff>
      <xdr:row>86</xdr:row>
      <xdr:rowOff>71755</xdr:rowOff>
    </xdr:to>
    <xdr:sp macro="" textlink="">
      <xdr:nvSpPr>
        <xdr:cNvPr id="372" name="楕円 371"/>
        <xdr:cNvSpPr/>
      </xdr:nvSpPr>
      <xdr:spPr>
        <a:xfrm>
          <a:off x="7842250" y="14181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18098</xdr:rowOff>
    </xdr:from>
    <xdr:to>
      <xdr:col>50</xdr:col>
      <xdr:colOff>114300</xdr:colOff>
      <xdr:row>86</xdr:row>
      <xdr:rowOff>20955</xdr:rowOff>
    </xdr:to>
    <xdr:cxnSp macro="">
      <xdr:nvCxnSpPr>
        <xdr:cNvPr id="373" name="直線コネクタ 372"/>
        <xdr:cNvCxnSpPr/>
      </xdr:nvCxnSpPr>
      <xdr:spPr>
        <a:xfrm flipV="1">
          <a:off x="7886700" y="14223048"/>
          <a:ext cx="8001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144463</xdr:rowOff>
    </xdr:from>
    <xdr:to>
      <xdr:col>41</xdr:col>
      <xdr:colOff>101600</xdr:colOff>
      <xdr:row>86</xdr:row>
      <xdr:rowOff>74613</xdr:rowOff>
    </xdr:to>
    <xdr:sp macro="" textlink="">
      <xdr:nvSpPr>
        <xdr:cNvPr id="374" name="楕円 373"/>
        <xdr:cNvSpPr/>
      </xdr:nvSpPr>
      <xdr:spPr>
        <a:xfrm>
          <a:off x="7029450" y="14184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20955</xdr:rowOff>
    </xdr:from>
    <xdr:to>
      <xdr:col>45</xdr:col>
      <xdr:colOff>177800</xdr:colOff>
      <xdr:row>86</xdr:row>
      <xdr:rowOff>23813</xdr:rowOff>
    </xdr:to>
    <xdr:cxnSp macro="">
      <xdr:nvCxnSpPr>
        <xdr:cNvPr id="375" name="直線コネクタ 374"/>
        <xdr:cNvCxnSpPr/>
      </xdr:nvCxnSpPr>
      <xdr:spPr>
        <a:xfrm flipV="1">
          <a:off x="7080250" y="14225905"/>
          <a:ext cx="80645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144463</xdr:rowOff>
    </xdr:from>
    <xdr:to>
      <xdr:col>36</xdr:col>
      <xdr:colOff>165100</xdr:colOff>
      <xdr:row>86</xdr:row>
      <xdr:rowOff>74613</xdr:rowOff>
    </xdr:to>
    <xdr:sp macro="" textlink="">
      <xdr:nvSpPr>
        <xdr:cNvPr id="376" name="楕円 375"/>
        <xdr:cNvSpPr/>
      </xdr:nvSpPr>
      <xdr:spPr>
        <a:xfrm>
          <a:off x="6235700" y="14184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23813</xdr:rowOff>
    </xdr:from>
    <xdr:to>
      <xdr:col>41</xdr:col>
      <xdr:colOff>50800</xdr:colOff>
      <xdr:row>86</xdr:row>
      <xdr:rowOff>23813</xdr:rowOff>
    </xdr:to>
    <xdr:cxnSp macro="">
      <xdr:nvCxnSpPr>
        <xdr:cNvPr id="377" name="直線コネクタ 376"/>
        <xdr:cNvCxnSpPr/>
      </xdr:nvCxnSpPr>
      <xdr:spPr>
        <a:xfrm>
          <a:off x="6286500" y="1422876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42563</xdr:rowOff>
    </xdr:from>
    <xdr:ext cx="469744" cy="259045"/>
    <xdr:sp macro="" textlink="">
      <xdr:nvSpPr>
        <xdr:cNvPr id="378" name="n_1aveValue【福祉施設】&#10;一人当たり面積"/>
        <xdr:cNvSpPr txBox="1"/>
      </xdr:nvSpPr>
      <xdr:spPr>
        <a:xfrm>
          <a:off x="8458277" y="1358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76852</xdr:rowOff>
    </xdr:from>
    <xdr:ext cx="469744" cy="259045"/>
    <xdr:sp macro="" textlink="">
      <xdr:nvSpPr>
        <xdr:cNvPr id="379" name="n_2aveValue【福祉施設】&#10;一人当たり面積"/>
        <xdr:cNvSpPr txBox="1"/>
      </xdr:nvSpPr>
      <xdr:spPr>
        <a:xfrm>
          <a:off x="7677227" y="1362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159720</xdr:rowOff>
    </xdr:from>
    <xdr:ext cx="469744" cy="259045"/>
    <xdr:sp macro="" textlink="">
      <xdr:nvSpPr>
        <xdr:cNvPr id="380" name="n_3aveValue【福祉施設】&#10;一人当たり面積"/>
        <xdr:cNvSpPr txBox="1"/>
      </xdr:nvSpPr>
      <xdr:spPr>
        <a:xfrm>
          <a:off x="6864427" y="1370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51134</xdr:rowOff>
    </xdr:from>
    <xdr:ext cx="469744" cy="259045"/>
    <xdr:sp macro="" textlink="">
      <xdr:nvSpPr>
        <xdr:cNvPr id="381" name="n_4aveValue【福祉施設】&#10;一人当たり面積"/>
        <xdr:cNvSpPr txBox="1"/>
      </xdr:nvSpPr>
      <xdr:spPr>
        <a:xfrm>
          <a:off x="6070677" y="1359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60025</xdr:rowOff>
    </xdr:from>
    <xdr:ext cx="469744" cy="259045"/>
    <xdr:sp macro="" textlink="">
      <xdr:nvSpPr>
        <xdr:cNvPr id="382" name="n_1mainValue【福祉施設】&#10;一人当たり面積"/>
        <xdr:cNvSpPr txBox="1"/>
      </xdr:nvSpPr>
      <xdr:spPr>
        <a:xfrm>
          <a:off x="8458277" y="1426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62882</xdr:rowOff>
    </xdr:from>
    <xdr:ext cx="469744" cy="259045"/>
    <xdr:sp macro="" textlink="">
      <xdr:nvSpPr>
        <xdr:cNvPr id="383" name="n_2mainValue【福祉施設】&#10;一人当たり面積"/>
        <xdr:cNvSpPr txBox="1"/>
      </xdr:nvSpPr>
      <xdr:spPr>
        <a:xfrm>
          <a:off x="7677227" y="1426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65740</xdr:rowOff>
    </xdr:from>
    <xdr:ext cx="469744" cy="259045"/>
    <xdr:sp macro="" textlink="">
      <xdr:nvSpPr>
        <xdr:cNvPr id="384" name="n_3mainValue【福祉施設】&#10;一人当たり面積"/>
        <xdr:cNvSpPr txBox="1"/>
      </xdr:nvSpPr>
      <xdr:spPr>
        <a:xfrm>
          <a:off x="6864427" y="1427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65740</xdr:rowOff>
    </xdr:from>
    <xdr:ext cx="469744" cy="259045"/>
    <xdr:sp macro="" textlink="">
      <xdr:nvSpPr>
        <xdr:cNvPr id="385" name="n_4mainValue【福祉施設】&#10;一人当たり面積"/>
        <xdr:cNvSpPr txBox="1"/>
      </xdr:nvSpPr>
      <xdr:spPr>
        <a:xfrm>
          <a:off x="6070677" y="1427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7" name="直線コネクタ 396"/>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8" name="テキスト ボックス 397"/>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9" name="直線コネクタ 398"/>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400" name="テキスト ボックス 399"/>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401" name="直線コネクタ 400"/>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402" name="テキスト ボックス 401"/>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3" name="直線コネクタ 402"/>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4" name="テキスト ボックス 403"/>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163068</xdr:rowOff>
    </xdr:from>
    <xdr:to>
      <xdr:col>24</xdr:col>
      <xdr:colOff>62865</xdr:colOff>
      <xdr:row>109</xdr:row>
      <xdr:rowOff>5335</xdr:rowOff>
    </xdr:to>
    <xdr:cxnSp macro="">
      <xdr:nvCxnSpPr>
        <xdr:cNvPr id="408" name="直線コネクタ 407"/>
        <xdr:cNvCxnSpPr/>
      </xdr:nvCxnSpPr>
      <xdr:spPr>
        <a:xfrm flipV="1">
          <a:off x="4177665" y="16908018"/>
          <a:ext cx="0" cy="121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409" name="【市民会館】&#10;有形固定資産減価償却率最小値テキスト"/>
        <xdr:cNvSpPr txBox="1"/>
      </xdr:nvSpPr>
      <xdr:spPr>
        <a:xfrm>
          <a:off x="4216400" y="1812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410" name="直線コネクタ 409"/>
        <xdr:cNvCxnSpPr/>
      </xdr:nvCxnSpPr>
      <xdr:spPr>
        <a:xfrm>
          <a:off x="4108450" y="18121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109745</xdr:rowOff>
    </xdr:from>
    <xdr:ext cx="405111" cy="259045"/>
    <xdr:sp macro="" textlink="">
      <xdr:nvSpPr>
        <xdr:cNvPr id="411" name="【市民会館】&#10;有形固定資産減価償却率最大値テキスト"/>
        <xdr:cNvSpPr txBox="1"/>
      </xdr:nvSpPr>
      <xdr:spPr>
        <a:xfrm>
          <a:off x="4216400" y="1668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163068</xdr:rowOff>
    </xdr:from>
    <xdr:to>
      <xdr:col>24</xdr:col>
      <xdr:colOff>152400</xdr:colOff>
      <xdr:row>101</xdr:row>
      <xdr:rowOff>163068</xdr:rowOff>
    </xdr:to>
    <xdr:cxnSp macro="">
      <xdr:nvCxnSpPr>
        <xdr:cNvPr id="412" name="直線コネクタ 411"/>
        <xdr:cNvCxnSpPr/>
      </xdr:nvCxnSpPr>
      <xdr:spPr>
        <a:xfrm>
          <a:off x="4108450" y="169080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135145</xdr:rowOff>
    </xdr:from>
    <xdr:ext cx="405111" cy="259045"/>
    <xdr:sp macro="" textlink="">
      <xdr:nvSpPr>
        <xdr:cNvPr id="413" name="【市民会館】&#10;有形固定資産減価償却率平均値テキスト"/>
        <xdr:cNvSpPr txBox="1"/>
      </xdr:nvSpPr>
      <xdr:spPr>
        <a:xfrm>
          <a:off x="4216400" y="173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112268</xdr:rowOff>
    </xdr:from>
    <xdr:to>
      <xdr:col>24</xdr:col>
      <xdr:colOff>114300</xdr:colOff>
      <xdr:row>106</xdr:row>
      <xdr:rowOff>42418</xdr:rowOff>
    </xdr:to>
    <xdr:sp macro="" textlink="">
      <xdr:nvSpPr>
        <xdr:cNvPr id="414" name="フローチャート: 判断 413"/>
        <xdr:cNvSpPr/>
      </xdr:nvSpPr>
      <xdr:spPr>
        <a:xfrm>
          <a:off x="4127500" y="1754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5" name="フローチャート: 判断 414"/>
        <xdr:cNvSpPr/>
      </xdr:nvSpPr>
      <xdr:spPr>
        <a:xfrm>
          <a:off x="338455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137413</xdr:rowOff>
    </xdr:from>
    <xdr:to>
      <xdr:col>15</xdr:col>
      <xdr:colOff>101600</xdr:colOff>
      <xdr:row>105</xdr:row>
      <xdr:rowOff>67563</xdr:rowOff>
    </xdr:to>
    <xdr:sp macro="" textlink="">
      <xdr:nvSpPr>
        <xdr:cNvPr id="416" name="フローチャート: 判断 415"/>
        <xdr:cNvSpPr/>
      </xdr:nvSpPr>
      <xdr:spPr>
        <a:xfrm>
          <a:off x="2571750" y="1739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91694</xdr:rowOff>
    </xdr:from>
    <xdr:to>
      <xdr:col>10</xdr:col>
      <xdr:colOff>165100</xdr:colOff>
      <xdr:row>105</xdr:row>
      <xdr:rowOff>21844</xdr:rowOff>
    </xdr:to>
    <xdr:sp macro="" textlink="">
      <xdr:nvSpPr>
        <xdr:cNvPr id="417" name="フローチャート: 判断 416"/>
        <xdr:cNvSpPr/>
      </xdr:nvSpPr>
      <xdr:spPr>
        <a:xfrm>
          <a:off x="1778000" y="173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48261</xdr:rowOff>
    </xdr:from>
    <xdr:to>
      <xdr:col>6</xdr:col>
      <xdr:colOff>38100</xdr:colOff>
      <xdr:row>105</xdr:row>
      <xdr:rowOff>149861</xdr:rowOff>
    </xdr:to>
    <xdr:sp macro="" textlink="">
      <xdr:nvSpPr>
        <xdr:cNvPr id="418" name="フローチャート: 判断 417"/>
        <xdr:cNvSpPr/>
      </xdr:nvSpPr>
      <xdr:spPr>
        <a:xfrm>
          <a:off x="984250" y="17479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55118</xdr:rowOff>
    </xdr:from>
    <xdr:to>
      <xdr:col>24</xdr:col>
      <xdr:colOff>114300</xdr:colOff>
      <xdr:row>106</xdr:row>
      <xdr:rowOff>156718</xdr:rowOff>
    </xdr:to>
    <xdr:sp macro="" textlink="">
      <xdr:nvSpPr>
        <xdr:cNvPr id="424" name="楕円 423"/>
        <xdr:cNvSpPr/>
      </xdr:nvSpPr>
      <xdr:spPr>
        <a:xfrm>
          <a:off x="412750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33545</xdr:rowOff>
    </xdr:from>
    <xdr:ext cx="405111" cy="259045"/>
    <xdr:sp macro="" textlink="">
      <xdr:nvSpPr>
        <xdr:cNvPr id="425" name="【市民会館】&#10;有形固定資産減価償却率該当値テキスト"/>
        <xdr:cNvSpPr txBox="1"/>
      </xdr:nvSpPr>
      <xdr:spPr>
        <a:xfrm>
          <a:off x="4216400" y="1763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32258</xdr:rowOff>
    </xdr:from>
    <xdr:to>
      <xdr:col>20</xdr:col>
      <xdr:colOff>38100</xdr:colOff>
      <xdr:row>106</xdr:row>
      <xdr:rowOff>133858</xdr:rowOff>
    </xdr:to>
    <xdr:sp macro="" textlink="">
      <xdr:nvSpPr>
        <xdr:cNvPr id="426" name="楕円 425"/>
        <xdr:cNvSpPr/>
      </xdr:nvSpPr>
      <xdr:spPr>
        <a:xfrm>
          <a:off x="3384550" y="176344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83058</xdr:rowOff>
    </xdr:from>
    <xdr:to>
      <xdr:col>24</xdr:col>
      <xdr:colOff>63500</xdr:colOff>
      <xdr:row>106</xdr:row>
      <xdr:rowOff>105918</xdr:rowOff>
    </xdr:to>
    <xdr:cxnSp macro="">
      <xdr:nvCxnSpPr>
        <xdr:cNvPr id="427" name="直線コネクタ 426"/>
        <xdr:cNvCxnSpPr/>
      </xdr:nvCxnSpPr>
      <xdr:spPr>
        <a:xfrm>
          <a:off x="3429000" y="17685258"/>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155702</xdr:rowOff>
    </xdr:from>
    <xdr:to>
      <xdr:col>15</xdr:col>
      <xdr:colOff>101600</xdr:colOff>
      <xdr:row>106</xdr:row>
      <xdr:rowOff>85852</xdr:rowOff>
    </xdr:to>
    <xdr:sp macro="" textlink="">
      <xdr:nvSpPr>
        <xdr:cNvPr id="428" name="楕円 427"/>
        <xdr:cNvSpPr/>
      </xdr:nvSpPr>
      <xdr:spPr>
        <a:xfrm>
          <a:off x="257175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35052</xdr:rowOff>
    </xdr:from>
    <xdr:to>
      <xdr:col>19</xdr:col>
      <xdr:colOff>177800</xdr:colOff>
      <xdr:row>106</xdr:row>
      <xdr:rowOff>83058</xdr:rowOff>
    </xdr:to>
    <xdr:cxnSp macro="">
      <xdr:nvCxnSpPr>
        <xdr:cNvPr id="429" name="直線コネクタ 428"/>
        <xdr:cNvCxnSpPr/>
      </xdr:nvCxnSpPr>
      <xdr:spPr>
        <a:xfrm>
          <a:off x="2622550" y="17637252"/>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137413</xdr:rowOff>
    </xdr:from>
    <xdr:to>
      <xdr:col>10</xdr:col>
      <xdr:colOff>165100</xdr:colOff>
      <xdr:row>107</xdr:row>
      <xdr:rowOff>67563</xdr:rowOff>
    </xdr:to>
    <xdr:sp macro="" textlink="">
      <xdr:nvSpPr>
        <xdr:cNvPr id="430" name="楕円 429"/>
        <xdr:cNvSpPr/>
      </xdr:nvSpPr>
      <xdr:spPr>
        <a:xfrm>
          <a:off x="17780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35052</xdr:rowOff>
    </xdr:from>
    <xdr:to>
      <xdr:col>15</xdr:col>
      <xdr:colOff>50800</xdr:colOff>
      <xdr:row>107</xdr:row>
      <xdr:rowOff>16763</xdr:rowOff>
    </xdr:to>
    <xdr:cxnSp macro="">
      <xdr:nvCxnSpPr>
        <xdr:cNvPr id="431" name="直線コネクタ 430"/>
        <xdr:cNvCxnSpPr/>
      </xdr:nvCxnSpPr>
      <xdr:spPr>
        <a:xfrm flipV="1">
          <a:off x="1828800" y="17637252"/>
          <a:ext cx="79375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116839</xdr:rowOff>
    </xdr:from>
    <xdr:to>
      <xdr:col>6</xdr:col>
      <xdr:colOff>38100</xdr:colOff>
      <xdr:row>108</xdr:row>
      <xdr:rowOff>46989</xdr:rowOff>
    </xdr:to>
    <xdr:sp macro="" textlink="">
      <xdr:nvSpPr>
        <xdr:cNvPr id="432" name="楕円 431"/>
        <xdr:cNvSpPr/>
      </xdr:nvSpPr>
      <xdr:spPr>
        <a:xfrm>
          <a:off x="984250" y="178904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16763</xdr:rowOff>
    </xdr:from>
    <xdr:to>
      <xdr:col>10</xdr:col>
      <xdr:colOff>114300</xdr:colOff>
      <xdr:row>107</xdr:row>
      <xdr:rowOff>167639</xdr:rowOff>
    </xdr:to>
    <xdr:cxnSp macro="">
      <xdr:nvCxnSpPr>
        <xdr:cNvPr id="433" name="直線コネクタ 432"/>
        <xdr:cNvCxnSpPr/>
      </xdr:nvCxnSpPr>
      <xdr:spPr>
        <a:xfrm flipV="1">
          <a:off x="1028700" y="17790413"/>
          <a:ext cx="8001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434" name="n_1aveValue【市民会館】&#10;有形固定資産減価償却率"/>
        <xdr:cNvSpPr txBox="1"/>
      </xdr:nvSpPr>
      <xdr:spPr>
        <a:xfrm>
          <a:off x="32391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84090</xdr:rowOff>
    </xdr:from>
    <xdr:ext cx="405111" cy="259045"/>
    <xdr:sp macro="" textlink="">
      <xdr:nvSpPr>
        <xdr:cNvPr id="435" name="n_2aveValue【市民会館】&#10;有形固定資産減価償却率"/>
        <xdr:cNvSpPr txBox="1"/>
      </xdr:nvSpPr>
      <xdr:spPr>
        <a:xfrm>
          <a:off x="2439044" y="1717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38371</xdr:rowOff>
    </xdr:from>
    <xdr:ext cx="405111" cy="259045"/>
    <xdr:sp macro="" textlink="">
      <xdr:nvSpPr>
        <xdr:cNvPr id="436" name="n_3aveValue【市民会館】&#10;有形固定資産減価償却率"/>
        <xdr:cNvSpPr txBox="1"/>
      </xdr:nvSpPr>
      <xdr:spPr>
        <a:xfrm>
          <a:off x="1645294" y="1712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166388</xdr:rowOff>
    </xdr:from>
    <xdr:ext cx="405111" cy="259045"/>
    <xdr:sp macro="" textlink="">
      <xdr:nvSpPr>
        <xdr:cNvPr id="437" name="n_4aveValue【市民会館】&#10;有形固定資産減価償却率"/>
        <xdr:cNvSpPr txBox="1"/>
      </xdr:nvSpPr>
      <xdr:spPr>
        <a:xfrm>
          <a:off x="8515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124985</xdr:rowOff>
    </xdr:from>
    <xdr:ext cx="405111" cy="259045"/>
    <xdr:sp macro="" textlink="">
      <xdr:nvSpPr>
        <xdr:cNvPr id="438" name="n_1mainValue【市民会館】&#10;有形固定資産減価償却率"/>
        <xdr:cNvSpPr txBox="1"/>
      </xdr:nvSpPr>
      <xdr:spPr>
        <a:xfrm>
          <a:off x="3239144" y="1772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76979</xdr:rowOff>
    </xdr:from>
    <xdr:ext cx="405111" cy="259045"/>
    <xdr:sp macro="" textlink="">
      <xdr:nvSpPr>
        <xdr:cNvPr id="439" name="n_2mainValue【市民会館】&#10;有形固定資産減価償却率"/>
        <xdr:cNvSpPr txBox="1"/>
      </xdr:nvSpPr>
      <xdr:spPr>
        <a:xfrm>
          <a:off x="2439044" y="1767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58690</xdr:rowOff>
    </xdr:from>
    <xdr:ext cx="405111" cy="259045"/>
    <xdr:sp macro="" textlink="">
      <xdr:nvSpPr>
        <xdr:cNvPr id="440" name="n_3mainValue【市民会館】&#10;有形固定資産減価償却率"/>
        <xdr:cNvSpPr txBox="1"/>
      </xdr:nvSpPr>
      <xdr:spPr>
        <a:xfrm>
          <a:off x="1645294" y="1783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38116</xdr:rowOff>
    </xdr:from>
    <xdr:ext cx="405111" cy="259045"/>
    <xdr:sp macro="" textlink="">
      <xdr:nvSpPr>
        <xdr:cNvPr id="441" name="n_4mainValue【市民会館】&#10;有形固定資産減価償却率"/>
        <xdr:cNvSpPr txBox="1"/>
      </xdr:nvSpPr>
      <xdr:spPr>
        <a:xfrm>
          <a:off x="8515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52" name="テキスト ボックス 451"/>
        <xdr:cNvSpPr txBox="1"/>
      </xdr:nvSpPr>
      <xdr:spPr>
        <a:xfrm>
          <a:off x="55272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152400</xdr:rowOff>
    </xdr:from>
    <xdr:to>
      <xdr:col>54</xdr:col>
      <xdr:colOff>189865</xdr:colOff>
      <xdr:row>108</xdr:row>
      <xdr:rowOff>114300</xdr:rowOff>
    </xdr:to>
    <xdr:cxnSp macro="">
      <xdr:nvCxnSpPr>
        <xdr:cNvPr id="466" name="直線コネクタ 465"/>
        <xdr:cNvCxnSpPr/>
      </xdr:nvCxnSpPr>
      <xdr:spPr>
        <a:xfrm flipV="1">
          <a:off x="9429115" y="16725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67" name="【市民会館】&#10;一人当たり面積最小値テキスト"/>
        <xdr:cNvSpPr txBox="1"/>
      </xdr:nvSpPr>
      <xdr:spPr>
        <a:xfrm>
          <a:off x="946785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68" name="直線コネクタ 467"/>
        <xdr:cNvCxnSpPr/>
      </xdr:nvCxnSpPr>
      <xdr:spPr>
        <a:xfrm>
          <a:off x="935990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99077</xdr:rowOff>
    </xdr:from>
    <xdr:ext cx="469744" cy="259045"/>
    <xdr:sp macro="" textlink="">
      <xdr:nvSpPr>
        <xdr:cNvPr id="469" name="【市民会館】&#10;一人当たり面積最大値テキスト"/>
        <xdr:cNvSpPr txBox="1"/>
      </xdr:nvSpPr>
      <xdr:spPr>
        <a:xfrm>
          <a:off x="9467850" y="1650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470" name="直線コネクタ 469"/>
        <xdr:cNvCxnSpPr/>
      </xdr:nvCxnSpPr>
      <xdr:spPr>
        <a:xfrm>
          <a:off x="9359900" y="1672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132097</xdr:rowOff>
    </xdr:from>
    <xdr:ext cx="469744" cy="259045"/>
    <xdr:sp macro="" textlink="">
      <xdr:nvSpPr>
        <xdr:cNvPr id="471" name="【市民会館】&#10;一人当たり面積平均値テキスト"/>
        <xdr:cNvSpPr txBox="1"/>
      </xdr:nvSpPr>
      <xdr:spPr>
        <a:xfrm>
          <a:off x="9467850" y="17219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472" name="フローチャート: 判断 471"/>
        <xdr:cNvSpPr/>
      </xdr:nvSpPr>
      <xdr:spPr>
        <a:xfrm>
          <a:off x="9398000" y="17368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73" name="フローチャート: 判断 472"/>
        <xdr:cNvSpPr/>
      </xdr:nvSpPr>
      <xdr:spPr>
        <a:xfrm>
          <a:off x="8636000" y="1740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74" name="フローチャート: 判断 473"/>
        <xdr:cNvSpPr/>
      </xdr:nvSpPr>
      <xdr:spPr>
        <a:xfrm>
          <a:off x="7842250" y="173951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475" name="フローチャート: 判断 474"/>
        <xdr:cNvSpPr/>
      </xdr:nvSpPr>
      <xdr:spPr>
        <a:xfrm>
          <a:off x="70294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76" name="フローチャート: 判断 475"/>
        <xdr:cNvSpPr/>
      </xdr:nvSpPr>
      <xdr:spPr>
        <a:xfrm>
          <a:off x="62357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2539</xdr:rowOff>
    </xdr:from>
    <xdr:to>
      <xdr:col>55</xdr:col>
      <xdr:colOff>50800</xdr:colOff>
      <xdr:row>105</xdr:row>
      <xdr:rowOff>104139</xdr:rowOff>
    </xdr:to>
    <xdr:sp macro="" textlink="">
      <xdr:nvSpPr>
        <xdr:cNvPr id="482" name="楕円 481"/>
        <xdr:cNvSpPr/>
      </xdr:nvSpPr>
      <xdr:spPr>
        <a:xfrm>
          <a:off x="9398000" y="174332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152416</xdr:rowOff>
    </xdr:from>
    <xdr:ext cx="469744" cy="259045"/>
    <xdr:sp macro="" textlink="">
      <xdr:nvSpPr>
        <xdr:cNvPr id="483" name="【市民会館】&#10;一人当たり面積該当値テキスト"/>
        <xdr:cNvSpPr txBox="1"/>
      </xdr:nvSpPr>
      <xdr:spPr>
        <a:xfrm>
          <a:off x="9467850" y="17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116839</xdr:rowOff>
    </xdr:from>
    <xdr:to>
      <xdr:col>50</xdr:col>
      <xdr:colOff>165100</xdr:colOff>
      <xdr:row>105</xdr:row>
      <xdr:rowOff>46989</xdr:rowOff>
    </xdr:to>
    <xdr:sp macro="" textlink="">
      <xdr:nvSpPr>
        <xdr:cNvPr id="484" name="楕円 483"/>
        <xdr:cNvSpPr/>
      </xdr:nvSpPr>
      <xdr:spPr>
        <a:xfrm>
          <a:off x="86360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167639</xdr:rowOff>
    </xdr:from>
    <xdr:to>
      <xdr:col>55</xdr:col>
      <xdr:colOff>0</xdr:colOff>
      <xdr:row>105</xdr:row>
      <xdr:rowOff>53339</xdr:rowOff>
    </xdr:to>
    <xdr:cxnSp macro="">
      <xdr:nvCxnSpPr>
        <xdr:cNvPr id="485" name="直線コネクタ 484"/>
        <xdr:cNvCxnSpPr/>
      </xdr:nvCxnSpPr>
      <xdr:spPr>
        <a:xfrm>
          <a:off x="8686800" y="17426939"/>
          <a:ext cx="7429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128270</xdr:rowOff>
    </xdr:from>
    <xdr:to>
      <xdr:col>46</xdr:col>
      <xdr:colOff>38100</xdr:colOff>
      <xdr:row>105</xdr:row>
      <xdr:rowOff>58420</xdr:rowOff>
    </xdr:to>
    <xdr:sp macro="" textlink="">
      <xdr:nvSpPr>
        <xdr:cNvPr id="486" name="楕円 485"/>
        <xdr:cNvSpPr/>
      </xdr:nvSpPr>
      <xdr:spPr>
        <a:xfrm>
          <a:off x="7842250" y="17387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167639</xdr:rowOff>
    </xdr:from>
    <xdr:to>
      <xdr:col>50</xdr:col>
      <xdr:colOff>114300</xdr:colOff>
      <xdr:row>105</xdr:row>
      <xdr:rowOff>7620</xdr:rowOff>
    </xdr:to>
    <xdr:cxnSp macro="">
      <xdr:nvCxnSpPr>
        <xdr:cNvPr id="487" name="直線コネクタ 486"/>
        <xdr:cNvCxnSpPr/>
      </xdr:nvCxnSpPr>
      <xdr:spPr>
        <a:xfrm flipV="1">
          <a:off x="7886700" y="17426939"/>
          <a:ext cx="8001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113030</xdr:rowOff>
    </xdr:from>
    <xdr:to>
      <xdr:col>41</xdr:col>
      <xdr:colOff>101600</xdr:colOff>
      <xdr:row>105</xdr:row>
      <xdr:rowOff>43180</xdr:rowOff>
    </xdr:to>
    <xdr:sp macro="" textlink="">
      <xdr:nvSpPr>
        <xdr:cNvPr id="488" name="楕円 487"/>
        <xdr:cNvSpPr/>
      </xdr:nvSpPr>
      <xdr:spPr>
        <a:xfrm>
          <a:off x="702945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163830</xdr:rowOff>
    </xdr:from>
    <xdr:to>
      <xdr:col>45</xdr:col>
      <xdr:colOff>177800</xdr:colOff>
      <xdr:row>105</xdr:row>
      <xdr:rowOff>7620</xdr:rowOff>
    </xdr:to>
    <xdr:cxnSp macro="">
      <xdr:nvCxnSpPr>
        <xdr:cNvPr id="489" name="直線コネクタ 488"/>
        <xdr:cNvCxnSpPr/>
      </xdr:nvCxnSpPr>
      <xdr:spPr>
        <a:xfrm>
          <a:off x="7080250" y="1742313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101600</xdr:rowOff>
    </xdr:from>
    <xdr:to>
      <xdr:col>36</xdr:col>
      <xdr:colOff>165100</xdr:colOff>
      <xdr:row>105</xdr:row>
      <xdr:rowOff>31750</xdr:rowOff>
    </xdr:to>
    <xdr:sp macro="" textlink="">
      <xdr:nvSpPr>
        <xdr:cNvPr id="490" name="楕円 489"/>
        <xdr:cNvSpPr/>
      </xdr:nvSpPr>
      <xdr:spPr>
        <a:xfrm>
          <a:off x="62357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152400</xdr:rowOff>
    </xdr:from>
    <xdr:to>
      <xdr:col>41</xdr:col>
      <xdr:colOff>50800</xdr:colOff>
      <xdr:row>104</xdr:row>
      <xdr:rowOff>163830</xdr:rowOff>
    </xdr:to>
    <xdr:cxnSp macro="">
      <xdr:nvCxnSpPr>
        <xdr:cNvPr id="491" name="直線コネクタ 490"/>
        <xdr:cNvCxnSpPr/>
      </xdr:nvCxnSpPr>
      <xdr:spPr>
        <a:xfrm>
          <a:off x="6286500" y="1741170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68597</xdr:rowOff>
    </xdr:from>
    <xdr:ext cx="469744" cy="259045"/>
    <xdr:sp macro="" textlink="">
      <xdr:nvSpPr>
        <xdr:cNvPr id="492" name="n_1aveValue【市民会館】&#10;一人当たり面積"/>
        <xdr:cNvSpPr txBox="1"/>
      </xdr:nvSpPr>
      <xdr:spPr>
        <a:xfrm>
          <a:off x="8458277" y="1749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57166</xdr:rowOff>
    </xdr:from>
    <xdr:ext cx="469744" cy="259045"/>
    <xdr:sp macro="" textlink="">
      <xdr:nvSpPr>
        <xdr:cNvPr id="493" name="n_2aveValue【市民会館】&#10;一人当たり面積"/>
        <xdr:cNvSpPr txBox="1"/>
      </xdr:nvSpPr>
      <xdr:spPr>
        <a:xfrm>
          <a:off x="7677227" y="1748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494" name="n_3aveValue【市民会館】&#10;一人当たり面積"/>
        <xdr:cNvSpPr txBox="1"/>
      </xdr:nvSpPr>
      <xdr:spPr>
        <a:xfrm>
          <a:off x="68644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95" name="n_4aveValue【市民会館】&#10;一人当たり面積"/>
        <xdr:cNvSpPr txBox="1"/>
      </xdr:nvSpPr>
      <xdr:spPr>
        <a:xfrm>
          <a:off x="6070677" y="176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63516</xdr:rowOff>
    </xdr:from>
    <xdr:ext cx="469744" cy="259045"/>
    <xdr:sp macro="" textlink="">
      <xdr:nvSpPr>
        <xdr:cNvPr id="496" name="n_1mainValue【市民会館】&#10;一人当たり面積"/>
        <xdr:cNvSpPr txBox="1"/>
      </xdr:nvSpPr>
      <xdr:spPr>
        <a:xfrm>
          <a:off x="845827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74947</xdr:rowOff>
    </xdr:from>
    <xdr:ext cx="469744" cy="259045"/>
    <xdr:sp macro="" textlink="">
      <xdr:nvSpPr>
        <xdr:cNvPr id="497" name="n_2mainValue【市民会館】&#10;一人当たり面積"/>
        <xdr:cNvSpPr txBox="1"/>
      </xdr:nvSpPr>
      <xdr:spPr>
        <a:xfrm>
          <a:off x="7677227" y="1716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59707</xdr:rowOff>
    </xdr:from>
    <xdr:ext cx="469744" cy="259045"/>
    <xdr:sp macro="" textlink="">
      <xdr:nvSpPr>
        <xdr:cNvPr id="498" name="n_3mainValue【市民会館】&#10;一人当たり面積"/>
        <xdr:cNvSpPr txBox="1"/>
      </xdr:nvSpPr>
      <xdr:spPr>
        <a:xfrm>
          <a:off x="6864427" y="1714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48277</xdr:rowOff>
    </xdr:from>
    <xdr:ext cx="469744" cy="259045"/>
    <xdr:sp macro="" textlink="">
      <xdr:nvSpPr>
        <xdr:cNvPr id="499" name="n_4mainValue【市民会館】&#10;一人当たり面積"/>
        <xdr:cNvSpPr txBox="1"/>
      </xdr:nvSpPr>
      <xdr:spPr>
        <a:xfrm>
          <a:off x="6070677"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7" name="直線コネクタ 526"/>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8" name="テキスト ボックス 527"/>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9" name="直線コネクタ 528"/>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0" name="テキスト ボックス 529"/>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1" name="直線コネクタ 530"/>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2" name="テキスト ボックス 531"/>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3" name="直線コネクタ 532"/>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4" name="テキスト ボックス 533"/>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5" name="直線コネクタ 534"/>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6" name="テキスト ボックス 535"/>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7" name="直線コネクタ 536"/>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8" name="テキスト ボックス 537"/>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0"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109401</xdr:rowOff>
    </xdr:from>
    <xdr:to>
      <xdr:col>85</xdr:col>
      <xdr:colOff>126364</xdr:colOff>
      <xdr:row>63</xdr:row>
      <xdr:rowOff>106135</xdr:rowOff>
    </xdr:to>
    <xdr:cxnSp macro="">
      <xdr:nvCxnSpPr>
        <xdr:cNvPr id="541" name="直線コネクタ 540"/>
        <xdr:cNvCxnSpPr/>
      </xdr:nvCxnSpPr>
      <xdr:spPr>
        <a:xfrm flipV="1">
          <a:off x="14699614" y="9361351"/>
          <a:ext cx="0" cy="1152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109962</xdr:rowOff>
    </xdr:from>
    <xdr:ext cx="405111" cy="259045"/>
    <xdr:sp macro="" textlink="">
      <xdr:nvSpPr>
        <xdr:cNvPr id="542" name="【保健センター・保健所】&#10;有形固定資産減価償却率最小値テキスト"/>
        <xdr:cNvSpPr txBox="1"/>
      </xdr:nvSpPr>
      <xdr:spPr>
        <a:xfrm>
          <a:off x="14738350" y="1051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106135</xdr:rowOff>
    </xdr:from>
    <xdr:to>
      <xdr:col>86</xdr:col>
      <xdr:colOff>25400</xdr:colOff>
      <xdr:row>63</xdr:row>
      <xdr:rowOff>106135</xdr:rowOff>
    </xdr:to>
    <xdr:cxnSp macro="">
      <xdr:nvCxnSpPr>
        <xdr:cNvPr id="543" name="直線コネクタ 542"/>
        <xdr:cNvCxnSpPr/>
      </xdr:nvCxnSpPr>
      <xdr:spPr>
        <a:xfrm>
          <a:off x="14611350" y="10513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56078</xdr:rowOff>
    </xdr:from>
    <xdr:ext cx="405111" cy="259045"/>
    <xdr:sp macro="" textlink="">
      <xdr:nvSpPr>
        <xdr:cNvPr id="544" name="【保健センター・保健所】&#10;有形固定資産減価償却率最大値テキスト"/>
        <xdr:cNvSpPr txBox="1"/>
      </xdr:nvSpPr>
      <xdr:spPr>
        <a:xfrm>
          <a:off x="14738350" y="9142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109401</xdr:rowOff>
    </xdr:from>
    <xdr:to>
      <xdr:col>86</xdr:col>
      <xdr:colOff>25400</xdr:colOff>
      <xdr:row>56</xdr:row>
      <xdr:rowOff>109401</xdr:rowOff>
    </xdr:to>
    <xdr:cxnSp macro="">
      <xdr:nvCxnSpPr>
        <xdr:cNvPr id="545" name="直線コネクタ 544"/>
        <xdr:cNvCxnSpPr/>
      </xdr:nvCxnSpPr>
      <xdr:spPr>
        <a:xfrm>
          <a:off x="14611350" y="93613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136633</xdr:rowOff>
    </xdr:from>
    <xdr:ext cx="405111" cy="259045"/>
    <xdr:sp macro="" textlink="">
      <xdr:nvSpPr>
        <xdr:cNvPr id="546" name="【保健センター・保健所】&#10;有形固定資産減価償却率平均値テキスト"/>
        <xdr:cNvSpPr txBox="1"/>
      </xdr:nvSpPr>
      <xdr:spPr>
        <a:xfrm>
          <a:off x="14738350" y="100489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158206</xdr:rowOff>
    </xdr:from>
    <xdr:to>
      <xdr:col>85</xdr:col>
      <xdr:colOff>177800</xdr:colOff>
      <xdr:row>61</xdr:row>
      <xdr:rowOff>88356</xdr:rowOff>
    </xdr:to>
    <xdr:sp macro="" textlink="">
      <xdr:nvSpPr>
        <xdr:cNvPr id="547" name="フローチャート: 判断 546"/>
        <xdr:cNvSpPr/>
      </xdr:nvSpPr>
      <xdr:spPr>
        <a:xfrm>
          <a:off x="14649450" y="100705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48" name="フローチャート: 判断 547"/>
        <xdr:cNvSpPr/>
      </xdr:nvSpPr>
      <xdr:spPr>
        <a:xfrm>
          <a:off x="1388745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xdr:cNvSpPr/>
      </xdr:nvSpPr>
      <xdr:spPr>
        <a:xfrm>
          <a:off x="13093700" y="995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45538</xdr:rowOff>
    </xdr:from>
    <xdr:to>
      <xdr:col>72</xdr:col>
      <xdr:colOff>38100</xdr:colOff>
      <xdr:row>60</xdr:row>
      <xdr:rowOff>147138</xdr:rowOff>
    </xdr:to>
    <xdr:sp macro="" textlink="">
      <xdr:nvSpPr>
        <xdr:cNvPr id="550" name="フローチャート: 判断 549"/>
        <xdr:cNvSpPr/>
      </xdr:nvSpPr>
      <xdr:spPr>
        <a:xfrm>
          <a:off x="12299950" y="99578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115751</xdr:rowOff>
    </xdr:from>
    <xdr:to>
      <xdr:col>67</xdr:col>
      <xdr:colOff>101600</xdr:colOff>
      <xdr:row>61</xdr:row>
      <xdr:rowOff>45901</xdr:rowOff>
    </xdr:to>
    <xdr:sp macro="" textlink="">
      <xdr:nvSpPr>
        <xdr:cNvPr id="551" name="フローチャート: 判断 550"/>
        <xdr:cNvSpPr/>
      </xdr:nvSpPr>
      <xdr:spPr>
        <a:xfrm>
          <a:off x="11487150" y="10028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58601</xdr:rowOff>
    </xdr:from>
    <xdr:to>
      <xdr:col>85</xdr:col>
      <xdr:colOff>177800</xdr:colOff>
      <xdr:row>56</xdr:row>
      <xdr:rowOff>160201</xdr:rowOff>
    </xdr:to>
    <xdr:sp macro="" textlink="">
      <xdr:nvSpPr>
        <xdr:cNvPr id="557" name="楕円 556"/>
        <xdr:cNvSpPr/>
      </xdr:nvSpPr>
      <xdr:spPr>
        <a:xfrm>
          <a:off x="14649450" y="931055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11628</xdr:rowOff>
    </xdr:from>
    <xdr:ext cx="405111" cy="259045"/>
    <xdr:sp macro="" textlink="">
      <xdr:nvSpPr>
        <xdr:cNvPr id="558" name="【保健センター・保健所】&#10;有形固定資産減価償却率該当値テキスト"/>
        <xdr:cNvSpPr txBox="1"/>
      </xdr:nvSpPr>
      <xdr:spPr>
        <a:xfrm>
          <a:off x="14738350" y="926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xdr:rowOff>
    </xdr:from>
    <xdr:to>
      <xdr:col>81</xdr:col>
      <xdr:colOff>101600</xdr:colOff>
      <xdr:row>56</xdr:row>
      <xdr:rowOff>107950</xdr:rowOff>
    </xdr:to>
    <xdr:sp macro="" textlink="">
      <xdr:nvSpPr>
        <xdr:cNvPr id="559" name="楕円 558"/>
        <xdr:cNvSpPr/>
      </xdr:nvSpPr>
      <xdr:spPr>
        <a:xfrm>
          <a:off x="1388745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57150</xdr:rowOff>
    </xdr:from>
    <xdr:to>
      <xdr:col>85</xdr:col>
      <xdr:colOff>127000</xdr:colOff>
      <xdr:row>56</xdr:row>
      <xdr:rowOff>109401</xdr:rowOff>
    </xdr:to>
    <xdr:cxnSp macro="">
      <xdr:nvCxnSpPr>
        <xdr:cNvPr id="560" name="直線コネクタ 559"/>
        <xdr:cNvCxnSpPr/>
      </xdr:nvCxnSpPr>
      <xdr:spPr>
        <a:xfrm>
          <a:off x="13938250" y="9309100"/>
          <a:ext cx="762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127181</xdr:rowOff>
    </xdr:from>
    <xdr:to>
      <xdr:col>76</xdr:col>
      <xdr:colOff>165100</xdr:colOff>
      <xdr:row>56</xdr:row>
      <xdr:rowOff>57331</xdr:rowOff>
    </xdr:to>
    <xdr:sp macro="" textlink="">
      <xdr:nvSpPr>
        <xdr:cNvPr id="561" name="楕円 560"/>
        <xdr:cNvSpPr/>
      </xdr:nvSpPr>
      <xdr:spPr>
        <a:xfrm>
          <a:off x="13093700" y="92140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xdr:rowOff>
    </xdr:from>
    <xdr:to>
      <xdr:col>81</xdr:col>
      <xdr:colOff>50800</xdr:colOff>
      <xdr:row>56</xdr:row>
      <xdr:rowOff>57150</xdr:rowOff>
    </xdr:to>
    <xdr:cxnSp macro="">
      <xdr:nvCxnSpPr>
        <xdr:cNvPr id="562" name="直線コネクタ 561"/>
        <xdr:cNvCxnSpPr/>
      </xdr:nvCxnSpPr>
      <xdr:spPr>
        <a:xfrm>
          <a:off x="13144500" y="9258481"/>
          <a:ext cx="7937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128815</xdr:rowOff>
    </xdr:from>
    <xdr:to>
      <xdr:col>72</xdr:col>
      <xdr:colOff>38100</xdr:colOff>
      <xdr:row>56</xdr:row>
      <xdr:rowOff>58965</xdr:rowOff>
    </xdr:to>
    <xdr:sp macro="" textlink="">
      <xdr:nvSpPr>
        <xdr:cNvPr id="563" name="楕円 562"/>
        <xdr:cNvSpPr/>
      </xdr:nvSpPr>
      <xdr:spPr>
        <a:xfrm>
          <a:off x="12299950" y="92156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6531</xdr:rowOff>
    </xdr:from>
    <xdr:to>
      <xdr:col>76</xdr:col>
      <xdr:colOff>114300</xdr:colOff>
      <xdr:row>56</xdr:row>
      <xdr:rowOff>8165</xdr:rowOff>
    </xdr:to>
    <xdr:cxnSp macro="">
      <xdr:nvCxnSpPr>
        <xdr:cNvPr id="564" name="直線コネクタ 563"/>
        <xdr:cNvCxnSpPr/>
      </xdr:nvCxnSpPr>
      <xdr:spPr>
        <a:xfrm flipV="1">
          <a:off x="12344400" y="9258481"/>
          <a:ext cx="8001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96157</xdr:rowOff>
    </xdr:from>
    <xdr:to>
      <xdr:col>67</xdr:col>
      <xdr:colOff>101600</xdr:colOff>
      <xdr:row>56</xdr:row>
      <xdr:rowOff>26307</xdr:rowOff>
    </xdr:to>
    <xdr:sp macro="" textlink="">
      <xdr:nvSpPr>
        <xdr:cNvPr id="565" name="楕円 564"/>
        <xdr:cNvSpPr/>
      </xdr:nvSpPr>
      <xdr:spPr>
        <a:xfrm>
          <a:off x="11487150" y="9183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146957</xdr:rowOff>
    </xdr:from>
    <xdr:to>
      <xdr:col>71</xdr:col>
      <xdr:colOff>177800</xdr:colOff>
      <xdr:row>56</xdr:row>
      <xdr:rowOff>8165</xdr:rowOff>
    </xdr:to>
    <xdr:cxnSp macro="">
      <xdr:nvCxnSpPr>
        <xdr:cNvPr id="566" name="直線コネクタ 565"/>
        <xdr:cNvCxnSpPr/>
      </xdr:nvCxnSpPr>
      <xdr:spPr>
        <a:xfrm>
          <a:off x="11537950" y="9233807"/>
          <a:ext cx="80645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67" name="n_1aveValue【保健センター・保健所】&#10;有形固定資産減価償却率"/>
        <xdr:cNvSpPr txBox="1"/>
      </xdr:nvSpPr>
      <xdr:spPr>
        <a:xfrm>
          <a:off x="1374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68" name="n_2aveValue【保健センター・保健所】&#10;有形固定資産減価償却率"/>
        <xdr:cNvSpPr txBox="1"/>
      </xdr:nvSpPr>
      <xdr:spPr>
        <a:xfrm>
          <a:off x="1296099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138265</xdr:rowOff>
    </xdr:from>
    <xdr:ext cx="405111" cy="259045"/>
    <xdr:sp macro="" textlink="">
      <xdr:nvSpPr>
        <xdr:cNvPr id="569" name="n_3aveValue【保健センター・保健所】&#10;有形固定資産減価償却率"/>
        <xdr:cNvSpPr txBox="1"/>
      </xdr:nvSpPr>
      <xdr:spPr>
        <a:xfrm>
          <a:off x="121672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37028</xdr:rowOff>
    </xdr:from>
    <xdr:ext cx="405111" cy="259045"/>
    <xdr:sp macro="" textlink="">
      <xdr:nvSpPr>
        <xdr:cNvPr id="570" name="n_4aveValue【保健センター・保健所】&#10;有形固定資産減価償却率"/>
        <xdr:cNvSpPr txBox="1"/>
      </xdr:nvSpPr>
      <xdr:spPr>
        <a:xfrm>
          <a:off x="11354444" y="1011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124477</xdr:rowOff>
    </xdr:from>
    <xdr:ext cx="405111" cy="259045"/>
    <xdr:sp macro="" textlink="">
      <xdr:nvSpPr>
        <xdr:cNvPr id="571" name="n_1mainValue【保健センター・保健所】&#10;有形固定資産減価償却率"/>
        <xdr:cNvSpPr txBox="1"/>
      </xdr:nvSpPr>
      <xdr:spPr>
        <a:xfrm>
          <a:off x="13742044" y="904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73858</xdr:rowOff>
    </xdr:from>
    <xdr:ext cx="340478" cy="259045"/>
    <xdr:sp macro="" textlink="">
      <xdr:nvSpPr>
        <xdr:cNvPr id="572" name="n_2mainValue【保健センター・保健所】&#10;有形固定資産減価償却率"/>
        <xdr:cNvSpPr txBox="1"/>
      </xdr:nvSpPr>
      <xdr:spPr>
        <a:xfrm>
          <a:off x="12993311" y="89956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75492</xdr:rowOff>
    </xdr:from>
    <xdr:ext cx="340478" cy="259045"/>
    <xdr:sp macro="" textlink="">
      <xdr:nvSpPr>
        <xdr:cNvPr id="573" name="n_3mainValue【保健センター・保健所】&#10;有形固定資産減価償却率"/>
        <xdr:cNvSpPr txBox="1"/>
      </xdr:nvSpPr>
      <xdr:spPr>
        <a:xfrm>
          <a:off x="12180511" y="8997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42834</xdr:rowOff>
    </xdr:from>
    <xdr:ext cx="340478" cy="259045"/>
    <xdr:sp macro="" textlink="">
      <xdr:nvSpPr>
        <xdr:cNvPr id="574" name="n_4mainValue【保健センター・保健所】&#10;有形固定資産減価償却率"/>
        <xdr:cNvSpPr txBox="1"/>
      </xdr:nvSpPr>
      <xdr:spPr>
        <a:xfrm>
          <a:off x="11386761" y="89645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596" name="直線コネクタ 595"/>
        <xdr:cNvCxnSpPr/>
      </xdr:nvCxnSpPr>
      <xdr:spPr>
        <a:xfrm flipV="1">
          <a:off x="19951064" y="9139428"/>
          <a:ext cx="0" cy="137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597" name="【保健センター・保健所】&#10;一人当たり面積最小値テキスト"/>
        <xdr:cNvSpPr txBox="1"/>
      </xdr:nvSpPr>
      <xdr:spPr>
        <a:xfrm>
          <a:off x="19989800"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598" name="直線コネクタ 597"/>
        <xdr:cNvCxnSpPr/>
      </xdr:nvCxnSpPr>
      <xdr:spPr>
        <a:xfrm>
          <a:off x="19881850" y="10510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599" name="【保健センター・保健所】&#10;一人当たり面積最大値テキスト"/>
        <xdr:cNvSpPr txBox="1"/>
      </xdr:nvSpPr>
      <xdr:spPr>
        <a:xfrm>
          <a:off x="19989800" y="89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600" name="直線コネクタ 599"/>
        <xdr:cNvCxnSpPr/>
      </xdr:nvCxnSpPr>
      <xdr:spPr>
        <a:xfrm>
          <a:off x="19881850" y="9139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01" name="【保健センター・保健所】&#10;一人当たり面積平均値テキスト"/>
        <xdr:cNvSpPr txBox="1"/>
      </xdr:nvSpPr>
      <xdr:spPr>
        <a:xfrm>
          <a:off x="19989800" y="10055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02" name="フローチャート: 判断 601"/>
        <xdr:cNvSpPr/>
      </xdr:nvSpPr>
      <xdr:spPr>
        <a:xfrm>
          <a:off x="19900900" y="10198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03" name="フローチャート: 判断 602"/>
        <xdr:cNvSpPr/>
      </xdr:nvSpPr>
      <xdr:spPr>
        <a:xfrm>
          <a:off x="19157950" y="101798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04" name="フローチャート: 判断 603"/>
        <xdr:cNvSpPr/>
      </xdr:nvSpPr>
      <xdr:spPr>
        <a:xfrm>
          <a:off x="18345150" y="10186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05" name="フローチャート: 判断 604"/>
        <xdr:cNvSpPr/>
      </xdr:nvSpPr>
      <xdr:spPr>
        <a:xfrm>
          <a:off x="17551400" y="102163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06" name="フローチャート: 判断 605"/>
        <xdr:cNvSpPr/>
      </xdr:nvSpPr>
      <xdr:spPr>
        <a:xfrm>
          <a:off x="16757650" y="10296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148082</xdr:rowOff>
    </xdr:from>
    <xdr:to>
      <xdr:col>116</xdr:col>
      <xdr:colOff>114300</xdr:colOff>
      <xdr:row>62</xdr:row>
      <xdr:rowOff>78232</xdr:rowOff>
    </xdr:to>
    <xdr:sp macro="" textlink="">
      <xdr:nvSpPr>
        <xdr:cNvPr id="612" name="楕円 611"/>
        <xdr:cNvSpPr/>
      </xdr:nvSpPr>
      <xdr:spPr>
        <a:xfrm>
          <a:off x="19900900" y="102255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126509</xdr:rowOff>
    </xdr:from>
    <xdr:ext cx="469744" cy="259045"/>
    <xdr:sp macro="" textlink="">
      <xdr:nvSpPr>
        <xdr:cNvPr id="613" name="【保健センター・保健所】&#10;一人当たり面積該当値テキスト"/>
        <xdr:cNvSpPr txBox="1"/>
      </xdr:nvSpPr>
      <xdr:spPr>
        <a:xfrm>
          <a:off x="19989800" y="1020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148082</xdr:rowOff>
    </xdr:from>
    <xdr:to>
      <xdr:col>112</xdr:col>
      <xdr:colOff>38100</xdr:colOff>
      <xdr:row>62</xdr:row>
      <xdr:rowOff>78232</xdr:rowOff>
    </xdr:to>
    <xdr:sp macro="" textlink="">
      <xdr:nvSpPr>
        <xdr:cNvPr id="614" name="楕円 613"/>
        <xdr:cNvSpPr/>
      </xdr:nvSpPr>
      <xdr:spPr>
        <a:xfrm>
          <a:off x="19157950" y="102255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27432</xdr:rowOff>
    </xdr:from>
    <xdr:to>
      <xdr:col>116</xdr:col>
      <xdr:colOff>63500</xdr:colOff>
      <xdr:row>62</xdr:row>
      <xdr:rowOff>27432</xdr:rowOff>
    </xdr:to>
    <xdr:cxnSp macro="">
      <xdr:nvCxnSpPr>
        <xdr:cNvPr id="615" name="直線コネクタ 614"/>
        <xdr:cNvCxnSpPr/>
      </xdr:nvCxnSpPr>
      <xdr:spPr>
        <a:xfrm>
          <a:off x="19202400" y="1026998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150368</xdr:rowOff>
    </xdr:from>
    <xdr:to>
      <xdr:col>107</xdr:col>
      <xdr:colOff>101600</xdr:colOff>
      <xdr:row>62</xdr:row>
      <xdr:rowOff>80518</xdr:rowOff>
    </xdr:to>
    <xdr:sp macro="" textlink="">
      <xdr:nvSpPr>
        <xdr:cNvPr id="616" name="楕円 615"/>
        <xdr:cNvSpPr/>
      </xdr:nvSpPr>
      <xdr:spPr>
        <a:xfrm>
          <a:off x="18345150" y="102278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27432</xdr:rowOff>
    </xdr:from>
    <xdr:to>
      <xdr:col>111</xdr:col>
      <xdr:colOff>177800</xdr:colOff>
      <xdr:row>62</xdr:row>
      <xdr:rowOff>29718</xdr:rowOff>
    </xdr:to>
    <xdr:cxnSp macro="">
      <xdr:nvCxnSpPr>
        <xdr:cNvPr id="617" name="直線コネクタ 616"/>
        <xdr:cNvCxnSpPr/>
      </xdr:nvCxnSpPr>
      <xdr:spPr>
        <a:xfrm flipV="1">
          <a:off x="18395950" y="10269982"/>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154940</xdr:rowOff>
    </xdr:from>
    <xdr:to>
      <xdr:col>102</xdr:col>
      <xdr:colOff>165100</xdr:colOff>
      <xdr:row>62</xdr:row>
      <xdr:rowOff>85090</xdr:rowOff>
    </xdr:to>
    <xdr:sp macro="" textlink="">
      <xdr:nvSpPr>
        <xdr:cNvPr id="618" name="楕円 617"/>
        <xdr:cNvSpPr/>
      </xdr:nvSpPr>
      <xdr:spPr>
        <a:xfrm>
          <a:off x="17551400" y="10232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29718</xdr:rowOff>
    </xdr:from>
    <xdr:to>
      <xdr:col>107</xdr:col>
      <xdr:colOff>50800</xdr:colOff>
      <xdr:row>62</xdr:row>
      <xdr:rowOff>34290</xdr:rowOff>
    </xdr:to>
    <xdr:cxnSp macro="">
      <xdr:nvCxnSpPr>
        <xdr:cNvPr id="619" name="直線コネクタ 618"/>
        <xdr:cNvCxnSpPr/>
      </xdr:nvCxnSpPr>
      <xdr:spPr>
        <a:xfrm flipV="1">
          <a:off x="17602200" y="1027226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157226</xdr:rowOff>
    </xdr:from>
    <xdr:to>
      <xdr:col>98</xdr:col>
      <xdr:colOff>38100</xdr:colOff>
      <xdr:row>62</xdr:row>
      <xdr:rowOff>87376</xdr:rowOff>
    </xdr:to>
    <xdr:sp macro="" textlink="">
      <xdr:nvSpPr>
        <xdr:cNvPr id="620" name="楕円 619"/>
        <xdr:cNvSpPr/>
      </xdr:nvSpPr>
      <xdr:spPr>
        <a:xfrm>
          <a:off x="16757650" y="102346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34290</xdr:rowOff>
    </xdr:from>
    <xdr:to>
      <xdr:col>102</xdr:col>
      <xdr:colOff>114300</xdr:colOff>
      <xdr:row>62</xdr:row>
      <xdr:rowOff>36576</xdr:rowOff>
    </xdr:to>
    <xdr:cxnSp macro="">
      <xdr:nvCxnSpPr>
        <xdr:cNvPr id="621" name="直線コネクタ 620"/>
        <xdr:cNvCxnSpPr/>
      </xdr:nvCxnSpPr>
      <xdr:spPr>
        <a:xfrm flipV="1">
          <a:off x="16802100" y="10276840"/>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622" name="n_1aveValue【保健センター・保健所】&#10;一人当たり面積"/>
        <xdr:cNvSpPr txBox="1"/>
      </xdr:nvSpPr>
      <xdr:spPr>
        <a:xfrm>
          <a:off x="18980227" y="996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623" name="n_2aveValue【保健センター・保健所】&#10;一人当たり面積"/>
        <xdr:cNvSpPr txBox="1"/>
      </xdr:nvSpPr>
      <xdr:spPr>
        <a:xfrm>
          <a:off x="18180127" y="996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624" name="n_3aveValue【保健センター・保健所】&#10;一人当たり面積"/>
        <xdr:cNvSpPr txBox="1"/>
      </xdr:nvSpPr>
      <xdr:spPr>
        <a:xfrm>
          <a:off x="17386377" y="999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625" name="n_4aveValue【保健センター・保健所】&#10;一人当たり面積"/>
        <xdr:cNvSpPr txBox="1"/>
      </xdr:nvSpPr>
      <xdr:spPr>
        <a:xfrm>
          <a:off x="16592627" y="1038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69359</xdr:rowOff>
    </xdr:from>
    <xdr:ext cx="469744" cy="259045"/>
    <xdr:sp macro="" textlink="">
      <xdr:nvSpPr>
        <xdr:cNvPr id="626" name="n_1mainValue【保健センター・保健所】&#10;一人当たり面積"/>
        <xdr:cNvSpPr txBox="1"/>
      </xdr:nvSpPr>
      <xdr:spPr>
        <a:xfrm>
          <a:off x="18980227" y="1031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71645</xdr:rowOff>
    </xdr:from>
    <xdr:ext cx="469744" cy="259045"/>
    <xdr:sp macro="" textlink="">
      <xdr:nvSpPr>
        <xdr:cNvPr id="627" name="n_2mainValue【保健センター・保健所】&#10;一人当たり面積"/>
        <xdr:cNvSpPr txBox="1"/>
      </xdr:nvSpPr>
      <xdr:spPr>
        <a:xfrm>
          <a:off x="18180127" y="1031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76217</xdr:rowOff>
    </xdr:from>
    <xdr:ext cx="469744" cy="259045"/>
    <xdr:sp macro="" textlink="">
      <xdr:nvSpPr>
        <xdr:cNvPr id="628" name="n_3mainValue【保健センター・保健所】&#10;一人当たり面積"/>
        <xdr:cNvSpPr txBox="1"/>
      </xdr:nvSpPr>
      <xdr:spPr>
        <a:xfrm>
          <a:off x="1738637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103903</xdr:rowOff>
    </xdr:from>
    <xdr:ext cx="469744" cy="259045"/>
    <xdr:sp macro="" textlink="">
      <xdr:nvSpPr>
        <xdr:cNvPr id="629" name="n_4mainValue【保健センター・保健所】&#10;一人当たり面積"/>
        <xdr:cNvSpPr txBox="1"/>
      </xdr:nvSpPr>
      <xdr:spPr>
        <a:xfrm>
          <a:off x="16592627" y="100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41" name="直線コネクタ 640"/>
        <xdr:cNvCxnSpPr/>
      </xdr:nvCxnSpPr>
      <xdr:spPr>
        <a:xfrm>
          <a:off x="11207750" y="14408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42" name="テキスト ボックス 641"/>
        <xdr:cNvSpPr txBox="1"/>
      </xdr:nvSpPr>
      <xdr:spPr>
        <a:xfrm>
          <a:off x="10842791" y="1427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43" name="直線コネクタ 642"/>
        <xdr:cNvCxnSpPr/>
      </xdr:nvCxnSpPr>
      <xdr:spPr>
        <a:xfrm>
          <a:off x="11207750" y="14135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44" name="テキスト ボックス 643"/>
        <xdr:cNvSpPr txBox="1"/>
      </xdr:nvSpPr>
      <xdr:spPr>
        <a:xfrm>
          <a:off x="10842791" y="13999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45" name="直線コネクタ 644"/>
        <xdr:cNvCxnSpPr/>
      </xdr:nvCxnSpPr>
      <xdr:spPr>
        <a:xfrm>
          <a:off x="11207750" y="1386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46" name="テキスト ボックス 645"/>
        <xdr:cNvSpPr txBox="1"/>
      </xdr:nvSpPr>
      <xdr:spPr>
        <a:xfrm>
          <a:off x="10842791" y="13719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49" name="直線コネクタ 648"/>
        <xdr:cNvCxnSpPr/>
      </xdr:nvCxnSpPr>
      <xdr:spPr>
        <a:xfrm>
          <a:off x="11207750" y="13309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50" name="テキスト ボックス 649"/>
        <xdr:cNvSpPr txBox="1"/>
      </xdr:nvSpPr>
      <xdr:spPr>
        <a:xfrm>
          <a:off x="10842791" y="1317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51" name="直線コネクタ 650"/>
        <xdr:cNvCxnSpPr/>
      </xdr:nvCxnSpPr>
      <xdr:spPr>
        <a:xfrm>
          <a:off x="11207750" y="1303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52" name="テキスト ボックス 651"/>
        <xdr:cNvSpPr txBox="1"/>
      </xdr:nvSpPr>
      <xdr:spPr>
        <a:xfrm>
          <a:off x="10842791" y="1289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53" name="直線コネクタ 652"/>
        <xdr:cNvCxnSpPr/>
      </xdr:nvCxnSpPr>
      <xdr:spPr>
        <a:xfrm>
          <a:off x="11207750" y="1275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54" name="テキスト ボックス 653"/>
        <xdr:cNvSpPr txBox="1"/>
      </xdr:nvSpPr>
      <xdr:spPr>
        <a:xfrm>
          <a:off x="10842791" y="1262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6" name="テキスト ボックス 655"/>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7"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658" name="直線コネクタ 657"/>
        <xdr:cNvCxnSpPr/>
      </xdr:nvCxnSpPr>
      <xdr:spPr>
        <a:xfrm flipV="1">
          <a:off x="14699614" y="12896532"/>
          <a:ext cx="0" cy="133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659" name="【消防施設】&#10;有形固定資産減価償却率最小値テキスト"/>
        <xdr:cNvSpPr txBox="1"/>
      </xdr:nvSpPr>
      <xdr:spPr>
        <a:xfrm>
          <a:off x="14738350" y="1423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660" name="直線コネクタ 659"/>
        <xdr:cNvCxnSpPr/>
      </xdr:nvCxnSpPr>
      <xdr:spPr>
        <a:xfrm>
          <a:off x="14611350" y="1423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661" name="【消防施設】&#10;有形固定資産減価償却率最大値テキスト"/>
        <xdr:cNvSpPr txBox="1"/>
      </xdr:nvSpPr>
      <xdr:spPr>
        <a:xfrm>
          <a:off x="14738350" y="1268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662" name="直線コネクタ 661"/>
        <xdr:cNvCxnSpPr/>
      </xdr:nvCxnSpPr>
      <xdr:spPr>
        <a:xfrm>
          <a:off x="14611350" y="12896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18750</xdr:rowOff>
    </xdr:from>
    <xdr:ext cx="405111" cy="259045"/>
    <xdr:sp macro="" textlink="">
      <xdr:nvSpPr>
        <xdr:cNvPr id="663" name="【消防施設】&#10;有形固定資産減価償却率平均値テキスト"/>
        <xdr:cNvSpPr txBox="1"/>
      </xdr:nvSpPr>
      <xdr:spPr>
        <a:xfrm>
          <a:off x="14738350" y="13398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664" name="フローチャート: 判断 663"/>
        <xdr:cNvSpPr/>
      </xdr:nvSpPr>
      <xdr:spPr>
        <a:xfrm>
          <a:off x="14649450" y="135467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665" name="フローチャート: 判断 664"/>
        <xdr:cNvSpPr/>
      </xdr:nvSpPr>
      <xdr:spPr>
        <a:xfrm>
          <a:off x="13887450" y="135181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110173</xdr:rowOff>
    </xdr:from>
    <xdr:to>
      <xdr:col>76</xdr:col>
      <xdr:colOff>165100</xdr:colOff>
      <xdr:row>82</xdr:row>
      <xdr:rowOff>40323</xdr:rowOff>
    </xdr:to>
    <xdr:sp macro="" textlink="">
      <xdr:nvSpPr>
        <xdr:cNvPr id="666" name="フローチャート: 判断 665"/>
        <xdr:cNvSpPr/>
      </xdr:nvSpPr>
      <xdr:spPr>
        <a:xfrm>
          <a:off x="13093700" y="134896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7" name="フローチャート: 判断 666"/>
        <xdr:cNvSpPr/>
      </xdr:nvSpPr>
      <xdr:spPr>
        <a:xfrm>
          <a:off x="12299950" y="13532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668" name="フローチャート: 判断 667"/>
        <xdr:cNvSpPr/>
      </xdr:nvSpPr>
      <xdr:spPr>
        <a:xfrm>
          <a:off x="1148715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118745</xdr:rowOff>
    </xdr:from>
    <xdr:to>
      <xdr:col>85</xdr:col>
      <xdr:colOff>177800</xdr:colOff>
      <xdr:row>84</xdr:row>
      <xdr:rowOff>48895</xdr:rowOff>
    </xdr:to>
    <xdr:sp macro="" textlink="">
      <xdr:nvSpPr>
        <xdr:cNvPr id="674" name="楕円 673"/>
        <xdr:cNvSpPr/>
      </xdr:nvSpPr>
      <xdr:spPr>
        <a:xfrm>
          <a:off x="14649450" y="13828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97172</xdr:rowOff>
    </xdr:from>
    <xdr:ext cx="405111" cy="259045"/>
    <xdr:sp macro="" textlink="">
      <xdr:nvSpPr>
        <xdr:cNvPr id="675" name="【消防施設】&#10;有形固定資産減価償却率該当値テキスト"/>
        <xdr:cNvSpPr txBox="1"/>
      </xdr:nvSpPr>
      <xdr:spPr>
        <a:xfrm>
          <a:off x="14738350" y="1380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55880</xdr:rowOff>
    </xdr:from>
    <xdr:to>
      <xdr:col>81</xdr:col>
      <xdr:colOff>101600</xdr:colOff>
      <xdr:row>83</xdr:row>
      <xdr:rowOff>157480</xdr:rowOff>
    </xdr:to>
    <xdr:sp macro="" textlink="">
      <xdr:nvSpPr>
        <xdr:cNvPr id="676" name="楕円 675"/>
        <xdr:cNvSpPr/>
      </xdr:nvSpPr>
      <xdr:spPr>
        <a:xfrm>
          <a:off x="1388745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169545</xdr:rowOff>
    </xdr:to>
    <xdr:cxnSp macro="">
      <xdr:nvCxnSpPr>
        <xdr:cNvPr id="677" name="直線コネクタ 676"/>
        <xdr:cNvCxnSpPr/>
      </xdr:nvCxnSpPr>
      <xdr:spPr>
        <a:xfrm>
          <a:off x="13938250" y="13816330"/>
          <a:ext cx="762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10161</xdr:rowOff>
    </xdr:from>
    <xdr:to>
      <xdr:col>76</xdr:col>
      <xdr:colOff>165100</xdr:colOff>
      <xdr:row>83</xdr:row>
      <xdr:rowOff>111761</xdr:rowOff>
    </xdr:to>
    <xdr:sp macro="" textlink="">
      <xdr:nvSpPr>
        <xdr:cNvPr id="678" name="楕円 677"/>
        <xdr:cNvSpPr/>
      </xdr:nvSpPr>
      <xdr:spPr>
        <a:xfrm>
          <a:off x="130937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60961</xdr:rowOff>
    </xdr:from>
    <xdr:to>
      <xdr:col>81</xdr:col>
      <xdr:colOff>50800</xdr:colOff>
      <xdr:row>83</xdr:row>
      <xdr:rowOff>106680</xdr:rowOff>
    </xdr:to>
    <xdr:cxnSp macro="">
      <xdr:nvCxnSpPr>
        <xdr:cNvPr id="679" name="直線コネクタ 678"/>
        <xdr:cNvCxnSpPr/>
      </xdr:nvCxnSpPr>
      <xdr:spPr>
        <a:xfrm>
          <a:off x="13144500" y="13770611"/>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121602</xdr:rowOff>
    </xdr:from>
    <xdr:to>
      <xdr:col>72</xdr:col>
      <xdr:colOff>38100</xdr:colOff>
      <xdr:row>83</xdr:row>
      <xdr:rowOff>51752</xdr:rowOff>
    </xdr:to>
    <xdr:sp macro="" textlink="">
      <xdr:nvSpPr>
        <xdr:cNvPr id="680" name="楕円 679"/>
        <xdr:cNvSpPr/>
      </xdr:nvSpPr>
      <xdr:spPr>
        <a:xfrm>
          <a:off x="12299950" y="136661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xdr:rowOff>
    </xdr:from>
    <xdr:to>
      <xdr:col>76</xdr:col>
      <xdr:colOff>114300</xdr:colOff>
      <xdr:row>83</xdr:row>
      <xdr:rowOff>60961</xdr:rowOff>
    </xdr:to>
    <xdr:cxnSp macro="">
      <xdr:nvCxnSpPr>
        <xdr:cNvPr id="681" name="直線コネクタ 680"/>
        <xdr:cNvCxnSpPr/>
      </xdr:nvCxnSpPr>
      <xdr:spPr>
        <a:xfrm>
          <a:off x="12344400" y="13710602"/>
          <a:ext cx="800100" cy="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93027</xdr:rowOff>
    </xdr:from>
    <xdr:to>
      <xdr:col>67</xdr:col>
      <xdr:colOff>101600</xdr:colOff>
      <xdr:row>83</xdr:row>
      <xdr:rowOff>23177</xdr:rowOff>
    </xdr:to>
    <xdr:sp macro="" textlink="">
      <xdr:nvSpPr>
        <xdr:cNvPr id="682" name="楕円 681"/>
        <xdr:cNvSpPr/>
      </xdr:nvSpPr>
      <xdr:spPr>
        <a:xfrm>
          <a:off x="11487150" y="136375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143827</xdr:rowOff>
    </xdr:from>
    <xdr:to>
      <xdr:col>71</xdr:col>
      <xdr:colOff>177800</xdr:colOff>
      <xdr:row>83</xdr:row>
      <xdr:rowOff>952</xdr:rowOff>
    </xdr:to>
    <xdr:cxnSp macro="">
      <xdr:nvCxnSpPr>
        <xdr:cNvPr id="683" name="直線コネクタ 682"/>
        <xdr:cNvCxnSpPr/>
      </xdr:nvCxnSpPr>
      <xdr:spPr>
        <a:xfrm>
          <a:off x="11537950" y="13688377"/>
          <a:ext cx="8064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85425</xdr:rowOff>
    </xdr:from>
    <xdr:ext cx="405111" cy="259045"/>
    <xdr:sp macro="" textlink="">
      <xdr:nvSpPr>
        <xdr:cNvPr id="684" name="n_1aveValue【消防施設】&#10;有形固定資産減価償却率"/>
        <xdr:cNvSpPr txBox="1"/>
      </xdr:nvSpPr>
      <xdr:spPr>
        <a:xfrm>
          <a:off x="13742044" y="1329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56850</xdr:rowOff>
    </xdr:from>
    <xdr:ext cx="405111" cy="259045"/>
    <xdr:sp macro="" textlink="">
      <xdr:nvSpPr>
        <xdr:cNvPr id="685" name="n_2aveValue【消防施設】&#10;有形固定資産減価償却率"/>
        <xdr:cNvSpPr txBox="1"/>
      </xdr:nvSpPr>
      <xdr:spPr>
        <a:xfrm>
          <a:off x="12960994" y="1327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86" name="n_3aveValue【消防施設】&#10;有形固定資産減価償却率"/>
        <xdr:cNvSpPr txBox="1"/>
      </xdr:nvSpPr>
      <xdr:spPr>
        <a:xfrm>
          <a:off x="12167244" y="1331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687" name="n_4aveValue【消防施設】&#10;有形固定資産減価償却率"/>
        <xdr:cNvSpPr txBox="1"/>
      </xdr:nvSpPr>
      <xdr:spPr>
        <a:xfrm>
          <a:off x="113544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148607</xdr:rowOff>
    </xdr:from>
    <xdr:ext cx="405111" cy="259045"/>
    <xdr:sp macro="" textlink="">
      <xdr:nvSpPr>
        <xdr:cNvPr id="688" name="n_1mainValue【消防施設】&#10;有形固定資産減価償却率"/>
        <xdr:cNvSpPr txBox="1"/>
      </xdr:nvSpPr>
      <xdr:spPr>
        <a:xfrm>
          <a:off x="1374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689" name="n_2mainValue【消防施設】&#10;有形固定資産減価償却率"/>
        <xdr:cNvSpPr txBox="1"/>
      </xdr:nvSpPr>
      <xdr:spPr>
        <a:xfrm>
          <a:off x="12960994" y="1381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42879</xdr:rowOff>
    </xdr:from>
    <xdr:ext cx="405111" cy="259045"/>
    <xdr:sp macro="" textlink="">
      <xdr:nvSpPr>
        <xdr:cNvPr id="690" name="n_3mainValue【消防施設】&#10;有形固定資産減価償却率"/>
        <xdr:cNvSpPr txBox="1"/>
      </xdr:nvSpPr>
      <xdr:spPr>
        <a:xfrm>
          <a:off x="12167244" y="1375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14304</xdr:rowOff>
    </xdr:from>
    <xdr:ext cx="405111" cy="259045"/>
    <xdr:sp macro="" textlink="">
      <xdr:nvSpPr>
        <xdr:cNvPr id="691" name="n_4mainValue【消防施設】&#10;有形固定資産減価償却率"/>
        <xdr:cNvSpPr txBox="1"/>
      </xdr:nvSpPr>
      <xdr:spPr>
        <a:xfrm>
          <a:off x="11354444" y="1372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2" name="直線コネクタ 701"/>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3" name="テキスト ボックス 702"/>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4" name="直線コネクタ 703"/>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5" name="テキスト ボックス 704"/>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6" name="直線コネクタ 705"/>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7" name="テキスト ボックス 706"/>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8" name="直線コネクタ 707"/>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9" name="テキスト ボックス 708"/>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0" name="直線コネクタ 709"/>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1" name="テキスト ボックス 710"/>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3" name="テキスト ボックス 712"/>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715" name="直線コネクタ 714"/>
        <xdr:cNvCxnSpPr/>
      </xdr:nvCxnSpPr>
      <xdr:spPr>
        <a:xfrm flipV="1">
          <a:off x="19951064" y="12842875"/>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716" name="【消防施設】&#10;一人当たり面積最小値テキスト"/>
        <xdr:cNvSpPr txBox="1"/>
      </xdr:nvSpPr>
      <xdr:spPr>
        <a:xfrm>
          <a:off x="19989800"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717" name="直線コネクタ 716"/>
        <xdr:cNvCxnSpPr/>
      </xdr:nvCxnSpPr>
      <xdr:spPr>
        <a:xfrm>
          <a:off x="19881850" y="14258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718" name="【消防施設】&#10;一人当たり面積最大値テキスト"/>
        <xdr:cNvSpPr txBox="1"/>
      </xdr:nvSpPr>
      <xdr:spPr>
        <a:xfrm>
          <a:off x="19989800" y="1262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719" name="直線コネクタ 718"/>
        <xdr:cNvCxnSpPr/>
      </xdr:nvCxnSpPr>
      <xdr:spPr>
        <a:xfrm>
          <a:off x="19881850" y="12842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139716</xdr:rowOff>
    </xdr:from>
    <xdr:ext cx="469744" cy="259045"/>
    <xdr:sp macro="" textlink="">
      <xdr:nvSpPr>
        <xdr:cNvPr id="720" name="【消防施設】&#10;一人当たり面積平均値テキスト"/>
        <xdr:cNvSpPr txBox="1"/>
      </xdr:nvSpPr>
      <xdr:spPr>
        <a:xfrm>
          <a:off x="19989800" y="13684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721" name="フローチャート: 判断 720"/>
        <xdr:cNvSpPr/>
      </xdr:nvSpPr>
      <xdr:spPr>
        <a:xfrm>
          <a:off x="19900900" y="13826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22" name="フローチャート: 判断 721"/>
        <xdr:cNvSpPr/>
      </xdr:nvSpPr>
      <xdr:spPr>
        <a:xfrm>
          <a:off x="191579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723" name="フローチャート: 判断 722"/>
        <xdr:cNvSpPr/>
      </xdr:nvSpPr>
      <xdr:spPr>
        <a:xfrm>
          <a:off x="18345150" y="138626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724" name="フローチャート: 判断 723"/>
        <xdr:cNvSpPr/>
      </xdr:nvSpPr>
      <xdr:spPr>
        <a:xfrm>
          <a:off x="17551400" y="13949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725" name="フローチャート: 判断 724"/>
        <xdr:cNvSpPr/>
      </xdr:nvSpPr>
      <xdr:spPr>
        <a:xfrm>
          <a:off x="16757650" y="13957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6" name="テキスト ボックス 725"/>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7" name="テキスト ボックス 726"/>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8" name="テキスト ボックス 727"/>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9" name="テキスト ボックス 728"/>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0" name="テキスト ボックス 729"/>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636</xdr:rowOff>
    </xdr:from>
    <xdr:to>
      <xdr:col>116</xdr:col>
      <xdr:colOff>114300</xdr:colOff>
      <xdr:row>85</xdr:row>
      <xdr:rowOff>102236</xdr:rowOff>
    </xdr:to>
    <xdr:sp macro="" textlink="">
      <xdr:nvSpPr>
        <xdr:cNvPr id="731" name="楕円 730"/>
        <xdr:cNvSpPr/>
      </xdr:nvSpPr>
      <xdr:spPr>
        <a:xfrm>
          <a:off x="199009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150513</xdr:rowOff>
    </xdr:from>
    <xdr:ext cx="469744" cy="259045"/>
    <xdr:sp macro="" textlink="">
      <xdr:nvSpPr>
        <xdr:cNvPr id="732" name="【消防施設】&#10;一人当たり面積該当値テキスト"/>
        <xdr:cNvSpPr txBox="1"/>
      </xdr:nvSpPr>
      <xdr:spPr>
        <a:xfrm>
          <a:off x="19989800" y="1402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636</xdr:rowOff>
    </xdr:from>
    <xdr:to>
      <xdr:col>112</xdr:col>
      <xdr:colOff>38100</xdr:colOff>
      <xdr:row>85</xdr:row>
      <xdr:rowOff>102236</xdr:rowOff>
    </xdr:to>
    <xdr:sp macro="" textlink="">
      <xdr:nvSpPr>
        <xdr:cNvPr id="733" name="楕円 732"/>
        <xdr:cNvSpPr/>
      </xdr:nvSpPr>
      <xdr:spPr>
        <a:xfrm>
          <a:off x="19157950" y="140404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51436</xdr:rowOff>
    </xdr:from>
    <xdr:to>
      <xdr:col>116</xdr:col>
      <xdr:colOff>63500</xdr:colOff>
      <xdr:row>85</xdr:row>
      <xdr:rowOff>51436</xdr:rowOff>
    </xdr:to>
    <xdr:cxnSp macro="">
      <xdr:nvCxnSpPr>
        <xdr:cNvPr id="734" name="直線コネクタ 733"/>
        <xdr:cNvCxnSpPr/>
      </xdr:nvCxnSpPr>
      <xdr:spPr>
        <a:xfrm>
          <a:off x="19202400" y="1409128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735" name="楕円 734"/>
        <xdr:cNvSpPr/>
      </xdr:nvSpPr>
      <xdr:spPr>
        <a:xfrm>
          <a:off x="1834515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51436</xdr:rowOff>
    </xdr:from>
    <xdr:to>
      <xdr:col>111</xdr:col>
      <xdr:colOff>177800</xdr:colOff>
      <xdr:row>85</xdr:row>
      <xdr:rowOff>53339</xdr:rowOff>
    </xdr:to>
    <xdr:cxnSp macro="">
      <xdr:nvCxnSpPr>
        <xdr:cNvPr id="736" name="直線コネクタ 735"/>
        <xdr:cNvCxnSpPr/>
      </xdr:nvCxnSpPr>
      <xdr:spPr>
        <a:xfrm flipV="1">
          <a:off x="18395950" y="14091286"/>
          <a:ext cx="8064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37" name="楕円 736"/>
        <xdr:cNvSpPr/>
      </xdr:nvSpPr>
      <xdr:spPr>
        <a:xfrm>
          <a:off x="175514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53339</xdr:rowOff>
    </xdr:from>
    <xdr:to>
      <xdr:col>107</xdr:col>
      <xdr:colOff>50800</xdr:colOff>
      <xdr:row>85</xdr:row>
      <xdr:rowOff>55245</xdr:rowOff>
    </xdr:to>
    <xdr:cxnSp macro="">
      <xdr:nvCxnSpPr>
        <xdr:cNvPr id="738" name="直線コネクタ 737"/>
        <xdr:cNvCxnSpPr/>
      </xdr:nvCxnSpPr>
      <xdr:spPr>
        <a:xfrm flipV="1">
          <a:off x="17602200" y="14093189"/>
          <a:ext cx="7937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39" name="楕円 738"/>
        <xdr:cNvSpPr/>
      </xdr:nvSpPr>
      <xdr:spPr>
        <a:xfrm>
          <a:off x="16757650" y="14046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55245</xdr:rowOff>
    </xdr:from>
    <xdr:to>
      <xdr:col>102</xdr:col>
      <xdr:colOff>114300</xdr:colOff>
      <xdr:row>85</xdr:row>
      <xdr:rowOff>57150</xdr:rowOff>
    </xdr:to>
    <xdr:cxnSp macro="">
      <xdr:nvCxnSpPr>
        <xdr:cNvPr id="740" name="直線コネクタ 739"/>
        <xdr:cNvCxnSpPr/>
      </xdr:nvCxnSpPr>
      <xdr:spPr>
        <a:xfrm flipV="1">
          <a:off x="16802100" y="1409509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741" name="n_1aveValue【消防施設】&#10;一人当たり面積"/>
        <xdr:cNvSpPr txBox="1"/>
      </xdr:nvSpPr>
      <xdr:spPr>
        <a:xfrm>
          <a:off x="1898022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99713</xdr:rowOff>
    </xdr:from>
    <xdr:ext cx="469744" cy="259045"/>
    <xdr:sp macro="" textlink="">
      <xdr:nvSpPr>
        <xdr:cNvPr id="742" name="n_2aveValue【消防施設】&#10;一人当たり面積"/>
        <xdr:cNvSpPr txBox="1"/>
      </xdr:nvSpPr>
      <xdr:spPr>
        <a:xfrm>
          <a:off x="18180127" y="136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743" name="n_3aveValue【消防施設】&#10;一人当たり面積"/>
        <xdr:cNvSpPr txBox="1"/>
      </xdr:nvSpPr>
      <xdr:spPr>
        <a:xfrm>
          <a:off x="17386377" y="13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744" name="n_4aveValue【消防施設】&#10;一人当たり面積"/>
        <xdr:cNvSpPr txBox="1"/>
      </xdr:nvSpPr>
      <xdr:spPr>
        <a:xfrm>
          <a:off x="16592627" y="1373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93363</xdr:rowOff>
    </xdr:from>
    <xdr:ext cx="469744" cy="259045"/>
    <xdr:sp macro="" textlink="">
      <xdr:nvSpPr>
        <xdr:cNvPr id="745" name="n_1mainValue【消防施設】&#10;一人当たり面積"/>
        <xdr:cNvSpPr txBox="1"/>
      </xdr:nvSpPr>
      <xdr:spPr>
        <a:xfrm>
          <a:off x="18980227" y="14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macro="" textlink="">
      <xdr:nvSpPr>
        <xdr:cNvPr id="746" name="n_2mainValue【消防施設】&#10;一人当たり面積"/>
        <xdr:cNvSpPr txBox="1"/>
      </xdr:nvSpPr>
      <xdr:spPr>
        <a:xfrm>
          <a:off x="18180127" y="1413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747" name="n_3mainValue【消防施設】&#10;一人当たり面積"/>
        <xdr:cNvSpPr txBox="1"/>
      </xdr:nvSpPr>
      <xdr:spPr>
        <a:xfrm>
          <a:off x="17386377" y="1413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48" name="n_4mainValue【消防施設】&#10;一人当たり面積"/>
        <xdr:cNvSpPr txBox="1"/>
      </xdr:nvSpPr>
      <xdr:spPr>
        <a:xfrm>
          <a:off x="165926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9" name="正方形/長方形 748"/>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0" name="正方形/長方形 749"/>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1" name="正方形/長方形 750"/>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2" name="正方形/長方形 751"/>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3" name="正方形/長方形 752"/>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4" name="正方形/長方形 753"/>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5" name="正方形/長方形 754"/>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正方形/長方形 755"/>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7" name="テキスト ボックス 756"/>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8" name="直線コネクタ 757"/>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9" name="テキスト ボックス 758"/>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0" name="直線コネクタ 759"/>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1" name="テキスト ボックス 760"/>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2" name="直線コネクタ 761"/>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3" name="テキスト ボックス 762"/>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4" name="直線コネクタ 763"/>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5" name="テキスト ボックス 764"/>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6" name="直線コネクタ 765"/>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7" name="テキスト ボックス 766"/>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8" name="直線コネクタ 767"/>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9" name="テキスト ボックス 768"/>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0" name="直線コネクタ 769"/>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1" name="テキスト ボックス 770"/>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774" name="直線コネクタ 773"/>
        <xdr:cNvCxnSpPr/>
      </xdr:nvCxnSpPr>
      <xdr:spPr>
        <a:xfrm flipV="1">
          <a:off x="14699614" y="1668562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75" name="【庁舎】&#10;有形固定資産減価償却率最小値テキスト"/>
        <xdr:cNvSpPr txBox="1"/>
      </xdr:nvSpPr>
      <xdr:spPr>
        <a:xfrm>
          <a:off x="14738350" y="1802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76" name="直線コネクタ 775"/>
        <xdr:cNvCxnSpPr/>
      </xdr:nvCxnSpPr>
      <xdr:spPr>
        <a:xfrm>
          <a:off x="14611350" y="180245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77" name="【庁舎】&#10;有形固定資産減価償却率最大値テキスト"/>
        <xdr:cNvSpPr txBox="1"/>
      </xdr:nvSpPr>
      <xdr:spPr>
        <a:xfrm>
          <a:off x="14738350" y="16460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78" name="直線コネクタ 777"/>
        <xdr:cNvCxnSpPr/>
      </xdr:nvCxnSpPr>
      <xdr:spPr>
        <a:xfrm>
          <a:off x="14611350" y="16685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126291</xdr:rowOff>
    </xdr:from>
    <xdr:ext cx="405111" cy="259045"/>
    <xdr:sp macro="" textlink="">
      <xdr:nvSpPr>
        <xdr:cNvPr id="779" name="【庁舎】&#10;有形固定資産減価償却率平均値テキスト"/>
        <xdr:cNvSpPr txBox="1"/>
      </xdr:nvSpPr>
      <xdr:spPr>
        <a:xfrm>
          <a:off x="14738350" y="1738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780" name="フローチャート: 判断 779"/>
        <xdr:cNvSpPr/>
      </xdr:nvSpPr>
      <xdr:spPr>
        <a:xfrm>
          <a:off x="14649450" y="174071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781" name="フローチャート: 判断 780"/>
        <xdr:cNvSpPr/>
      </xdr:nvSpPr>
      <xdr:spPr>
        <a:xfrm>
          <a:off x="1388745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82" name="フローチャート: 判断 781"/>
        <xdr:cNvSpPr/>
      </xdr:nvSpPr>
      <xdr:spPr>
        <a:xfrm>
          <a:off x="13093700" y="173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783" name="フローチャート: 判断 782"/>
        <xdr:cNvSpPr/>
      </xdr:nvSpPr>
      <xdr:spPr>
        <a:xfrm>
          <a:off x="12299950" y="173206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84" name="フローチャート: 判断 783"/>
        <xdr:cNvSpPr/>
      </xdr:nvSpPr>
      <xdr:spPr>
        <a:xfrm>
          <a:off x="1148715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61323</xdr:rowOff>
    </xdr:from>
    <xdr:to>
      <xdr:col>85</xdr:col>
      <xdr:colOff>177800</xdr:colOff>
      <xdr:row>100</xdr:row>
      <xdr:rowOff>162923</xdr:rowOff>
    </xdr:to>
    <xdr:sp macro="" textlink="">
      <xdr:nvSpPr>
        <xdr:cNvPr id="790" name="楕円 789"/>
        <xdr:cNvSpPr/>
      </xdr:nvSpPr>
      <xdr:spPr>
        <a:xfrm>
          <a:off x="14649450" y="166348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14350</xdr:rowOff>
    </xdr:from>
    <xdr:ext cx="405111" cy="259045"/>
    <xdr:sp macro="" textlink="">
      <xdr:nvSpPr>
        <xdr:cNvPr id="791" name="【庁舎】&#10;有形固定資産減価償却率該当値テキスト"/>
        <xdr:cNvSpPr txBox="1"/>
      </xdr:nvSpPr>
      <xdr:spPr>
        <a:xfrm>
          <a:off x="14738350" y="1658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165826</xdr:rowOff>
    </xdr:from>
    <xdr:to>
      <xdr:col>81</xdr:col>
      <xdr:colOff>101600</xdr:colOff>
      <xdr:row>100</xdr:row>
      <xdr:rowOff>95976</xdr:rowOff>
    </xdr:to>
    <xdr:sp macro="" textlink="">
      <xdr:nvSpPr>
        <xdr:cNvPr id="792" name="楕円 791"/>
        <xdr:cNvSpPr/>
      </xdr:nvSpPr>
      <xdr:spPr>
        <a:xfrm>
          <a:off x="13887450" y="1656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45176</xdr:rowOff>
    </xdr:from>
    <xdr:to>
      <xdr:col>85</xdr:col>
      <xdr:colOff>127000</xdr:colOff>
      <xdr:row>100</xdr:row>
      <xdr:rowOff>112123</xdr:rowOff>
    </xdr:to>
    <xdr:cxnSp macro="">
      <xdr:nvCxnSpPr>
        <xdr:cNvPr id="793" name="直線コネクタ 792"/>
        <xdr:cNvCxnSpPr/>
      </xdr:nvCxnSpPr>
      <xdr:spPr>
        <a:xfrm>
          <a:off x="13938250" y="16618676"/>
          <a:ext cx="762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100512</xdr:rowOff>
    </xdr:from>
    <xdr:to>
      <xdr:col>76</xdr:col>
      <xdr:colOff>165100</xdr:colOff>
      <xdr:row>100</xdr:row>
      <xdr:rowOff>30662</xdr:rowOff>
    </xdr:to>
    <xdr:sp macro="" textlink="">
      <xdr:nvSpPr>
        <xdr:cNvPr id="794" name="楕円 793"/>
        <xdr:cNvSpPr/>
      </xdr:nvSpPr>
      <xdr:spPr>
        <a:xfrm>
          <a:off x="13093700" y="1650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151312</xdr:rowOff>
    </xdr:from>
    <xdr:to>
      <xdr:col>81</xdr:col>
      <xdr:colOff>50800</xdr:colOff>
      <xdr:row>100</xdr:row>
      <xdr:rowOff>45176</xdr:rowOff>
    </xdr:to>
    <xdr:cxnSp macro="">
      <xdr:nvCxnSpPr>
        <xdr:cNvPr id="795" name="直線コネクタ 794"/>
        <xdr:cNvCxnSpPr/>
      </xdr:nvCxnSpPr>
      <xdr:spPr>
        <a:xfrm>
          <a:off x="13144500" y="16553362"/>
          <a:ext cx="7937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66221</xdr:rowOff>
    </xdr:from>
    <xdr:to>
      <xdr:col>72</xdr:col>
      <xdr:colOff>38100</xdr:colOff>
      <xdr:row>99</xdr:row>
      <xdr:rowOff>167821</xdr:rowOff>
    </xdr:to>
    <xdr:sp macro="" textlink="">
      <xdr:nvSpPr>
        <xdr:cNvPr id="796" name="楕円 795"/>
        <xdr:cNvSpPr/>
      </xdr:nvSpPr>
      <xdr:spPr>
        <a:xfrm>
          <a:off x="12299950" y="164682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117021</xdr:rowOff>
    </xdr:from>
    <xdr:to>
      <xdr:col>76</xdr:col>
      <xdr:colOff>114300</xdr:colOff>
      <xdr:row>99</xdr:row>
      <xdr:rowOff>151312</xdr:rowOff>
    </xdr:to>
    <xdr:cxnSp macro="">
      <xdr:nvCxnSpPr>
        <xdr:cNvPr id="797" name="直線コネクタ 796"/>
        <xdr:cNvCxnSpPr/>
      </xdr:nvCxnSpPr>
      <xdr:spPr>
        <a:xfrm>
          <a:off x="12344400" y="16519071"/>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798" name="楕円 797"/>
        <xdr:cNvSpPr/>
      </xdr:nvSpPr>
      <xdr:spPr>
        <a:xfrm>
          <a:off x="1148715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117021</xdr:rowOff>
    </xdr:from>
    <xdr:to>
      <xdr:col>71</xdr:col>
      <xdr:colOff>177800</xdr:colOff>
      <xdr:row>107</xdr:row>
      <xdr:rowOff>19050</xdr:rowOff>
    </xdr:to>
    <xdr:cxnSp macro="">
      <xdr:nvCxnSpPr>
        <xdr:cNvPr id="799" name="直線コネクタ 798"/>
        <xdr:cNvCxnSpPr/>
      </xdr:nvCxnSpPr>
      <xdr:spPr>
        <a:xfrm flipV="1">
          <a:off x="11537950" y="16519071"/>
          <a:ext cx="806450" cy="127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38116</xdr:rowOff>
    </xdr:from>
    <xdr:ext cx="405111" cy="259045"/>
    <xdr:sp macro="" textlink="">
      <xdr:nvSpPr>
        <xdr:cNvPr id="800" name="n_1aveValue【庁舎】&#10;有形固定資産減価償却率"/>
        <xdr:cNvSpPr txBox="1"/>
      </xdr:nvSpPr>
      <xdr:spPr>
        <a:xfrm>
          <a:off x="13742044" y="1746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801" name="n_2aveValue【庁舎】&#10;有形固定資産減価償却率"/>
        <xdr:cNvSpPr txBox="1"/>
      </xdr:nvSpPr>
      <xdr:spPr>
        <a:xfrm>
          <a:off x="12960994"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154050</xdr:rowOff>
    </xdr:from>
    <xdr:ext cx="405111" cy="259045"/>
    <xdr:sp macro="" textlink="">
      <xdr:nvSpPr>
        <xdr:cNvPr id="802" name="n_3aveValue【庁舎】&#10;有形固定資産減価償却率"/>
        <xdr:cNvSpPr txBox="1"/>
      </xdr:nvSpPr>
      <xdr:spPr>
        <a:xfrm>
          <a:off x="12167244" y="17413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03" name="n_4aveValue【庁舎】&#10;有形固定資産減価償却率"/>
        <xdr:cNvSpPr txBox="1"/>
      </xdr:nvSpPr>
      <xdr:spPr>
        <a:xfrm>
          <a:off x="113544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112503</xdr:rowOff>
    </xdr:from>
    <xdr:ext cx="340478" cy="259045"/>
    <xdr:sp macro="" textlink="">
      <xdr:nvSpPr>
        <xdr:cNvPr id="804" name="n_1mainValue【庁舎】&#10;有形固定資産減価償却率"/>
        <xdr:cNvSpPr txBox="1"/>
      </xdr:nvSpPr>
      <xdr:spPr>
        <a:xfrm>
          <a:off x="13774361" y="163431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47189</xdr:rowOff>
    </xdr:from>
    <xdr:ext cx="340478" cy="259045"/>
    <xdr:sp macro="" textlink="">
      <xdr:nvSpPr>
        <xdr:cNvPr id="805" name="n_2mainValue【庁舎】&#10;有形固定資産減価償却率"/>
        <xdr:cNvSpPr txBox="1"/>
      </xdr:nvSpPr>
      <xdr:spPr>
        <a:xfrm>
          <a:off x="12993311" y="162777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12898</xdr:rowOff>
    </xdr:from>
    <xdr:ext cx="340478" cy="259045"/>
    <xdr:sp macro="" textlink="">
      <xdr:nvSpPr>
        <xdr:cNvPr id="806" name="n_3mainValue【庁舎】&#10;有形固定資産減価償却率"/>
        <xdr:cNvSpPr txBox="1"/>
      </xdr:nvSpPr>
      <xdr:spPr>
        <a:xfrm>
          <a:off x="12180511" y="162434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807" name="n_4mainValue【庁舎】&#10;有形固定資産減価償却率"/>
        <xdr:cNvSpPr txBox="1"/>
      </xdr:nvSpPr>
      <xdr:spPr>
        <a:xfrm>
          <a:off x="113544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8" name="テキスト ボックス 817"/>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9" name="直線コネクタ 818"/>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0" name="テキスト ボックス 819"/>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1" name="直線コネクタ 820"/>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2" name="テキスト ボックス 821"/>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3" name="直線コネクタ 822"/>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4" name="テキスト ボックス 823"/>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5" name="直線コネクタ 824"/>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6" name="テキスト ボックス 825"/>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7" name="直線コネクタ 826"/>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8" name="テキスト ボックス 827"/>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9" name="直線コネクタ 828"/>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0" name="テキスト ボックス 829"/>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1" name="直線コネクタ 830"/>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2" name="テキスト ボックス 831"/>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3"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834" name="直線コネクタ 833"/>
        <xdr:cNvCxnSpPr/>
      </xdr:nvCxnSpPr>
      <xdr:spPr>
        <a:xfrm flipV="1">
          <a:off x="19951064" y="1663010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835" name="【庁舎】&#10;一人当たり面積最小値テキスト"/>
        <xdr:cNvSpPr txBox="1"/>
      </xdr:nvSpPr>
      <xdr:spPr>
        <a:xfrm>
          <a:off x="19989800" y="181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836" name="直線コネクタ 835"/>
        <xdr:cNvCxnSpPr/>
      </xdr:nvCxnSpPr>
      <xdr:spPr>
        <a:xfrm>
          <a:off x="19881850" y="181388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37" name="【庁舎】&#10;一人当たり面積最大値テキスト"/>
        <xdr:cNvSpPr txBox="1"/>
      </xdr:nvSpPr>
      <xdr:spPr>
        <a:xfrm>
          <a:off x="19989800" y="164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38" name="直線コネクタ 837"/>
        <xdr:cNvCxnSpPr/>
      </xdr:nvCxnSpPr>
      <xdr:spPr>
        <a:xfrm>
          <a:off x="19881850" y="16630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22151</xdr:rowOff>
    </xdr:from>
    <xdr:ext cx="469744" cy="259045"/>
    <xdr:sp macro="" textlink="">
      <xdr:nvSpPr>
        <xdr:cNvPr id="839" name="【庁舎】&#10;一人当たり面積平均値テキスト"/>
        <xdr:cNvSpPr txBox="1"/>
      </xdr:nvSpPr>
      <xdr:spPr>
        <a:xfrm>
          <a:off x="19989800" y="17110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840" name="フローチャート: 判断 839"/>
        <xdr:cNvSpPr/>
      </xdr:nvSpPr>
      <xdr:spPr>
        <a:xfrm>
          <a:off x="19900900" y="1725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841" name="フローチャート: 判断 840"/>
        <xdr:cNvSpPr/>
      </xdr:nvSpPr>
      <xdr:spPr>
        <a:xfrm>
          <a:off x="19157950" y="173598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842" name="フローチャート: 判断 841"/>
        <xdr:cNvSpPr/>
      </xdr:nvSpPr>
      <xdr:spPr>
        <a:xfrm>
          <a:off x="18345150" y="1738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843" name="フローチャート: 判断 842"/>
        <xdr:cNvSpPr/>
      </xdr:nvSpPr>
      <xdr:spPr>
        <a:xfrm>
          <a:off x="17551400" y="174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844" name="フローチャート: 判断 843"/>
        <xdr:cNvSpPr/>
      </xdr:nvSpPr>
      <xdr:spPr>
        <a:xfrm>
          <a:off x="16757650" y="175100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5" name="テキスト ボックス 844"/>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160927</xdr:rowOff>
    </xdr:from>
    <xdr:to>
      <xdr:col>116</xdr:col>
      <xdr:colOff>114300</xdr:colOff>
      <xdr:row>108</xdr:row>
      <xdr:rowOff>91077</xdr:rowOff>
    </xdr:to>
    <xdr:sp macro="" textlink="">
      <xdr:nvSpPr>
        <xdr:cNvPr id="850" name="楕円 849"/>
        <xdr:cNvSpPr/>
      </xdr:nvSpPr>
      <xdr:spPr>
        <a:xfrm>
          <a:off x="199009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139354</xdr:rowOff>
    </xdr:from>
    <xdr:ext cx="469744" cy="259045"/>
    <xdr:sp macro="" textlink="">
      <xdr:nvSpPr>
        <xdr:cNvPr id="851" name="【庁舎】&#10;一人当たり面積該当値テキスト"/>
        <xdr:cNvSpPr txBox="1"/>
      </xdr:nvSpPr>
      <xdr:spPr>
        <a:xfrm>
          <a:off x="19989800" y="1791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164193</xdr:rowOff>
    </xdr:from>
    <xdr:to>
      <xdr:col>112</xdr:col>
      <xdr:colOff>38100</xdr:colOff>
      <xdr:row>108</xdr:row>
      <xdr:rowOff>94343</xdr:rowOff>
    </xdr:to>
    <xdr:sp macro="" textlink="">
      <xdr:nvSpPr>
        <xdr:cNvPr id="852" name="楕円 851"/>
        <xdr:cNvSpPr/>
      </xdr:nvSpPr>
      <xdr:spPr>
        <a:xfrm>
          <a:off x="19157950" y="179378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40277</xdr:rowOff>
    </xdr:from>
    <xdr:to>
      <xdr:col>116</xdr:col>
      <xdr:colOff>63500</xdr:colOff>
      <xdr:row>108</xdr:row>
      <xdr:rowOff>43543</xdr:rowOff>
    </xdr:to>
    <xdr:cxnSp macro="">
      <xdr:nvCxnSpPr>
        <xdr:cNvPr id="853" name="直線コネクタ 852"/>
        <xdr:cNvCxnSpPr/>
      </xdr:nvCxnSpPr>
      <xdr:spPr>
        <a:xfrm flipV="1">
          <a:off x="19202400" y="17985377"/>
          <a:ext cx="7493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854" name="楕円 853"/>
        <xdr:cNvSpPr/>
      </xdr:nvSpPr>
      <xdr:spPr>
        <a:xfrm>
          <a:off x="1834515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53339</xdr:rowOff>
    </xdr:to>
    <xdr:cxnSp macro="">
      <xdr:nvCxnSpPr>
        <xdr:cNvPr id="855" name="直線コネクタ 854"/>
        <xdr:cNvCxnSpPr/>
      </xdr:nvCxnSpPr>
      <xdr:spPr>
        <a:xfrm flipV="1">
          <a:off x="18395950" y="17988643"/>
          <a:ext cx="80645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xdr:rowOff>
    </xdr:from>
    <xdr:to>
      <xdr:col>102</xdr:col>
      <xdr:colOff>165100</xdr:colOff>
      <xdr:row>108</xdr:row>
      <xdr:rowOff>110671</xdr:rowOff>
    </xdr:to>
    <xdr:sp macro="" textlink="">
      <xdr:nvSpPr>
        <xdr:cNvPr id="856" name="楕円 855"/>
        <xdr:cNvSpPr/>
      </xdr:nvSpPr>
      <xdr:spPr>
        <a:xfrm>
          <a:off x="175514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59871</xdr:rowOff>
    </xdr:to>
    <xdr:cxnSp macro="">
      <xdr:nvCxnSpPr>
        <xdr:cNvPr id="857" name="直線コネクタ 856"/>
        <xdr:cNvCxnSpPr/>
      </xdr:nvCxnSpPr>
      <xdr:spPr>
        <a:xfrm flipV="1">
          <a:off x="17602200" y="17998439"/>
          <a:ext cx="7937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110308</xdr:rowOff>
    </xdr:from>
    <xdr:to>
      <xdr:col>98</xdr:col>
      <xdr:colOff>38100</xdr:colOff>
      <xdr:row>109</xdr:row>
      <xdr:rowOff>40458</xdr:rowOff>
    </xdr:to>
    <xdr:sp macro="" textlink="">
      <xdr:nvSpPr>
        <xdr:cNvPr id="858" name="楕円 857"/>
        <xdr:cNvSpPr/>
      </xdr:nvSpPr>
      <xdr:spPr>
        <a:xfrm>
          <a:off x="16757650" y="180554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59871</xdr:rowOff>
    </xdr:from>
    <xdr:to>
      <xdr:col>102</xdr:col>
      <xdr:colOff>114300</xdr:colOff>
      <xdr:row>108</xdr:row>
      <xdr:rowOff>161108</xdr:rowOff>
    </xdr:to>
    <xdr:cxnSp macro="">
      <xdr:nvCxnSpPr>
        <xdr:cNvPr id="859" name="直線コネクタ 858"/>
        <xdr:cNvCxnSpPr/>
      </xdr:nvCxnSpPr>
      <xdr:spPr>
        <a:xfrm flipV="1">
          <a:off x="16802100" y="18004971"/>
          <a:ext cx="8001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47189</xdr:rowOff>
    </xdr:from>
    <xdr:ext cx="469744" cy="259045"/>
    <xdr:sp macro="" textlink="">
      <xdr:nvSpPr>
        <xdr:cNvPr id="860" name="n_1aveValue【庁舎】&#10;一人当たり面積"/>
        <xdr:cNvSpPr txBox="1"/>
      </xdr:nvSpPr>
      <xdr:spPr>
        <a:xfrm>
          <a:off x="18980227" y="1713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861" name="n_2aveValue【庁舎】&#10;一人当たり面積"/>
        <xdr:cNvSpPr txBox="1"/>
      </xdr:nvSpPr>
      <xdr:spPr>
        <a:xfrm>
          <a:off x="18180127" y="1716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96175</xdr:rowOff>
    </xdr:from>
    <xdr:ext cx="469744" cy="259045"/>
    <xdr:sp macro="" textlink="">
      <xdr:nvSpPr>
        <xdr:cNvPr id="862" name="n_3aveValue【庁舎】&#10;一人当たり面積"/>
        <xdr:cNvSpPr txBox="1"/>
      </xdr:nvSpPr>
      <xdr:spPr>
        <a:xfrm>
          <a:off x="17386377" y="1718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25961</xdr:rowOff>
    </xdr:from>
    <xdr:ext cx="469744" cy="259045"/>
    <xdr:sp macro="" textlink="">
      <xdr:nvSpPr>
        <xdr:cNvPr id="863" name="n_4aveValue【庁舎】&#10;一人当たり面積"/>
        <xdr:cNvSpPr txBox="1"/>
      </xdr:nvSpPr>
      <xdr:spPr>
        <a:xfrm>
          <a:off x="16592627" y="172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85470</xdr:rowOff>
    </xdr:from>
    <xdr:ext cx="469744" cy="259045"/>
    <xdr:sp macro="" textlink="">
      <xdr:nvSpPr>
        <xdr:cNvPr id="864" name="n_1mainValue【庁舎】&#10;一人当たり面積"/>
        <xdr:cNvSpPr txBox="1"/>
      </xdr:nvSpPr>
      <xdr:spPr>
        <a:xfrm>
          <a:off x="18980227" y="1803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865" name="n_2mainValue【庁舎】&#10;一人当たり面積"/>
        <xdr:cNvSpPr txBox="1"/>
      </xdr:nvSpPr>
      <xdr:spPr>
        <a:xfrm>
          <a:off x="181801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101798</xdr:rowOff>
    </xdr:from>
    <xdr:ext cx="469744" cy="259045"/>
    <xdr:sp macro="" textlink="">
      <xdr:nvSpPr>
        <xdr:cNvPr id="866" name="n_3mainValue【庁舎】&#10;一人当たり面積"/>
        <xdr:cNvSpPr txBox="1"/>
      </xdr:nvSpPr>
      <xdr:spPr>
        <a:xfrm>
          <a:off x="17386377" y="1804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31585</xdr:rowOff>
    </xdr:from>
    <xdr:ext cx="469744" cy="259045"/>
    <xdr:sp macro="" textlink="">
      <xdr:nvSpPr>
        <xdr:cNvPr id="867" name="n_4mainValue【庁舎】&#10;一人当たり面積"/>
        <xdr:cNvSpPr txBox="1"/>
      </xdr:nvSpPr>
      <xdr:spPr>
        <a:xfrm>
          <a:off x="165926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8" name="正方形/長方形 867"/>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9" name="正方形/長方形 868"/>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0" name="テキスト ボックス 869"/>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福祉施設については、耐用年数を超えている施設が多くあるため、地域集会施設再整備計画に基づき、計画的に施設の維持更新を行っていく。</a:t>
          </a:r>
          <a:endParaRPr lang="ja-JP" altLang="ja-JP" sz="1400">
            <a:effectLst/>
          </a:endParaRPr>
        </a:p>
        <a:p>
          <a:r>
            <a:rPr kumimoji="1" lang="ja-JP" altLang="ja-JP" sz="1100">
              <a:solidFill>
                <a:schemeClr val="dk1"/>
              </a:solidFill>
              <a:effectLst/>
              <a:latin typeface="+mn-lt"/>
              <a:ea typeface="+mn-ea"/>
              <a:cs typeface="+mn-cs"/>
            </a:rPr>
            <a:t>プールについては令和５年度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新施設</a:t>
          </a:r>
          <a:r>
            <a:rPr kumimoji="1" lang="ja-JP" altLang="en-US" sz="1100">
              <a:solidFill>
                <a:schemeClr val="dk1"/>
              </a:solidFill>
              <a:effectLst/>
              <a:latin typeface="+mn-lt"/>
              <a:ea typeface="+mn-ea"/>
              <a:cs typeface="+mn-cs"/>
            </a:rPr>
            <a:t>を供用開始し、</a:t>
          </a:r>
          <a:r>
            <a:rPr kumimoji="1" lang="ja-JP" altLang="ja-JP" sz="1100">
              <a:solidFill>
                <a:schemeClr val="dk1"/>
              </a:solidFill>
              <a:effectLst/>
              <a:latin typeface="+mn-lt"/>
              <a:ea typeface="+mn-ea"/>
              <a:cs typeface="+mn-cs"/>
            </a:rPr>
            <a:t>体育館についても令和５年度から改修工事を開始し</a:t>
          </a:r>
          <a:r>
            <a:rPr kumimoji="1" lang="ja-JP" altLang="en-US" sz="1100">
              <a:solidFill>
                <a:schemeClr val="dk1"/>
              </a:solidFill>
              <a:effectLst/>
              <a:latin typeface="+mn-lt"/>
              <a:ea typeface="+mn-ea"/>
              <a:cs typeface="+mn-cs"/>
            </a:rPr>
            <a:t>、数値が改善した。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17,955
17,880
513.76
15,673,143
15,326,530
335,788
7,661,295
13,790,630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歳入においては、町民税は個人及び法人を合わせた総額で１０．６％減、また固定資産税では家屋の床面積の増や企業の設備投資に伴い減となり、全体では１．４％減となった。</a:t>
          </a:r>
        </a:p>
        <a:p>
          <a:r>
            <a:rPr kumimoji="1" lang="ja-JP" altLang="ja-JP" sz="1100">
              <a:solidFill>
                <a:schemeClr val="tx1"/>
              </a:solidFill>
              <a:effectLst/>
              <a:latin typeface="+mn-lt"/>
              <a:ea typeface="+mn-ea"/>
              <a:cs typeface="+mn-cs"/>
            </a:rPr>
            <a:t>３か年の平均をみると前年より０．００</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ポイント減となった。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継続的な一般財源の増は見込めない状況にあるため、より一層の事業の厳選と歳入に見合った財政運営に努める。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137160</xdr:rowOff>
    </xdr:from>
    <xdr:to>
      <xdr:col>23</xdr:col>
      <xdr:colOff>133350</xdr:colOff>
      <xdr:row>37</xdr:row>
      <xdr:rowOff>13970</xdr:rowOff>
    </xdr:to>
    <xdr:cxnSp macro="">
      <xdr:nvCxnSpPr>
        <xdr:cNvPr id="67" name="直線コネクタ 66"/>
        <xdr:cNvCxnSpPr/>
      </xdr:nvCxnSpPr>
      <xdr:spPr>
        <a:xfrm>
          <a:off x="4114800" y="63093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21607</xdr:rowOff>
    </xdr:from>
    <xdr:ext cx="762000" cy="259045"/>
    <xdr:sp macro="" textlink="">
      <xdr:nvSpPr>
        <xdr:cNvPr id="68" name="財政力平均値テキスト"/>
        <xdr:cNvSpPr txBox="1"/>
      </xdr:nvSpPr>
      <xdr:spPr>
        <a:xfrm>
          <a:off x="5041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137160</xdr:rowOff>
    </xdr:from>
    <xdr:to>
      <xdr:col>19</xdr:col>
      <xdr:colOff>133350</xdr:colOff>
      <xdr:row>36</xdr:row>
      <xdr:rowOff>137160</xdr:rowOff>
    </xdr:to>
    <xdr:cxnSp macro="">
      <xdr:nvCxnSpPr>
        <xdr:cNvPr id="70" name="直線コネクタ 69"/>
        <xdr:cNvCxnSpPr/>
      </xdr:nvCxnSpPr>
      <xdr:spPr>
        <a:xfrm>
          <a:off x="3225800" y="6309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88900</xdr:rowOff>
    </xdr:from>
    <xdr:to>
      <xdr:col>15</xdr:col>
      <xdr:colOff>82550</xdr:colOff>
      <xdr:row>36</xdr:row>
      <xdr:rowOff>137160</xdr:rowOff>
    </xdr:to>
    <xdr:cxnSp macro="">
      <xdr:nvCxnSpPr>
        <xdr:cNvPr id="73" name="直線コネクタ 72"/>
        <xdr:cNvCxnSpPr/>
      </xdr:nvCxnSpPr>
      <xdr:spPr>
        <a:xfrm>
          <a:off x="2336800" y="62611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37</xdr:row>
      <xdr:rowOff>13970</xdr:rowOff>
    </xdr:to>
    <xdr:cxnSp macro="">
      <xdr:nvCxnSpPr>
        <xdr:cNvPr id="76" name="直線コネクタ 75"/>
        <xdr:cNvCxnSpPr/>
      </xdr:nvCxnSpPr>
      <xdr:spPr>
        <a:xfrm flipV="1">
          <a:off x="1447800" y="62611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80" name="テキスト ボックス 79"/>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134620</xdr:rowOff>
    </xdr:from>
    <xdr:to>
      <xdr:col>23</xdr:col>
      <xdr:colOff>184150</xdr:colOff>
      <xdr:row>37</xdr:row>
      <xdr:rowOff>64770</xdr:rowOff>
    </xdr:to>
    <xdr:sp macro="" textlink="">
      <xdr:nvSpPr>
        <xdr:cNvPr id="86" name="楕円 85"/>
        <xdr:cNvSpPr/>
      </xdr:nvSpPr>
      <xdr:spPr>
        <a:xfrm>
          <a:off x="4902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55897</xdr:rowOff>
    </xdr:from>
    <xdr:ext cx="762000" cy="259045"/>
    <xdr:sp macro="" textlink="">
      <xdr:nvSpPr>
        <xdr:cNvPr id="87" name="財政力該当値テキスト"/>
        <xdr:cNvSpPr txBox="1"/>
      </xdr:nvSpPr>
      <xdr:spPr>
        <a:xfrm>
          <a:off x="5041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86360</xdr:rowOff>
    </xdr:from>
    <xdr:to>
      <xdr:col>19</xdr:col>
      <xdr:colOff>184150</xdr:colOff>
      <xdr:row>37</xdr:row>
      <xdr:rowOff>16510</xdr:rowOff>
    </xdr:to>
    <xdr:sp macro="" textlink="">
      <xdr:nvSpPr>
        <xdr:cNvPr id="88" name="楕円 87"/>
        <xdr:cNvSpPr/>
      </xdr:nvSpPr>
      <xdr:spPr>
        <a:xfrm>
          <a:off x="4064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26687</xdr:rowOff>
    </xdr:from>
    <xdr:ext cx="736600" cy="259045"/>
    <xdr:sp macro="" textlink="">
      <xdr:nvSpPr>
        <xdr:cNvPr id="89" name="テキスト ボックス 88"/>
        <xdr:cNvSpPr txBox="1"/>
      </xdr:nvSpPr>
      <xdr:spPr>
        <a:xfrm>
          <a:off x="3733800" y="602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86360</xdr:rowOff>
    </xdr:from>
    <xdr:to>
      <xdr:col>15</xdr:col>
      <xdr:colOff>133350</xdr:colOff>
      <xdr:row>37</xdr:row>
      <xdr:rowOff>16510</xdr:rowOff>
    </xdr:to>
    <xdr:sp macro="" textlink="">
      <xdr:nvSpPr>
        <xdr:cNvPr id="90" name="楕円 89"/>
        <xdr:cNvSpPr/>
      </xdr:nvSpPr>
      <xdr:spPr>
        <a:xfrm>
          <a:off x="3175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26687</xdr:rowOff>
    </xdr:from>
    <xdr:ext cx="762000" cy="259045"/>
    <xdr:sp macro="" textlink="">
      <xdr:nvSpPr>
        <xdr:cNvPr id="91" name="テキスト ボックス 90"/>
        <xdr:cNvSpPr txBox="1"/>
      </xdr:nvSpPr>
      <xdr:spPr>
        <a:xfrm>
          <a:off x="2844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38100</xdr:rowOff>
    </xdr:from>
    <xdr:to>
      <xdr:col>11</xdr:col>
      <xdr:colOff>82550</xdr:colOff>
      <xdr:row>36</xdr:row>
      <xdr:rowOff>139700</xdr:rowOff>
    </xdr:to>
    <xdr:sp macro="" textlink="">
      <xdr:nvSpPr>
        <xdr:cNvPr id="92" name="楕円 91"/>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93" name="テキスト ボックス 92"/>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134620</xdr:rowOff>
    </xdr:from>
    <xdr:to>
      <xdr:col>7</xdr:col>
      <xdr:colOff>31750</xdr:colOff>
      <xdr:row>37</xdr:row>
      <xdr:rowOff>64770</xdr:rowOff>
    </xdr:to>
    <xdr:sp macro="" textlink="">
      <xdr:nvSpPr>
        <xdr:cNvPr id="94" name="楕円 93"/>
        <xdr:cNvSpPr/>
      </xdr:nvSpPr>
      <xdr:spPr>
        <a:xfrm>
          <a:off x="1397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74947</xdr:rowOff>
    </xdr:from>
    <xdr:ext cx="762000" cy="259045"/>
    <xdr:sp macro="" textlink="">
      <xdr:nvSpPr>
        <xdr:cNvPr id="95" name="テキスト ボックス 94"/>
        <xdr:cNvSpPr txBox="1"/>
      </xdr:nvSpPr>
      <xdr:spPr>
        <a:xfrm>
          <a:off x="1066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前年度は新型コロナウイルスの影響</a:t>
          </a:r>
          <a:r>
            <a:rPr kumimoji="1" lang="ja-JP" altLang="en-US" sz="1100">
              <a:solidFill>
                <a:schemeClr val="tx1"/>
              </a:solidFill>
              <a:effectLst/>
              <a:latin typeface="+mn-lt"/>
              <a:ea typeface="+mn-ea"/>
              <a:cs typeface="+mn-cs"/>
            </a:rPr>
            <a:t>もなく</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例年通りに事業が実行しており</a:t>
          </a:r>
          <a:r>
            <a:rPr kumimoji="1" lang="ja-JP" altLang="ja-JP" sz="1100">
              <a:solidFill>
                <a:schemeClr val="tx1"/>
              </a:solidFill>
              <a:effectLst/>
              <a:latin typeface="+mn-lt"/>
              <a:ea typeface="+mn-ea"/>
              <a:cs typeface="+mn-cs"/>
            </a:rPr>
            <a:t>、本年度においては</a:t>
          </a:r>
          <a:r>
            <a:rPr kumimoji="1" lang="ja-JP" altLang="en-US" sz="1100">
              <a:solidFill>
                <a:schemeClr val="tx1"/>
              </a:solidFill>
              <a:effectLst/>
              <a:latin typeface="+mn-lt"/>
              <a:ea typeface="+mn-ea"/>
              <a:cs typeface="+mn-cs"/>
            </a:rPr>
            <a:t>ふるさと納税の増加等による</a:t>
          </a:r>
          <a:r>
            <a:rPr kumimoji="1" lang="ja-JP" altLang="ja-JP" sz="1100">
              <a:solidFill>
                <a:schemeClr val="tx1"/>
              </a:solidFill>
              <a:effectLst/>
              <a:latin typeface="+mn-lt"/>
              <a:ea typeface="+mn-ea"/>
              <a:cs typeface="+mn-cs"/>
            </a:rPr>
            <a:t>経常一般財源が</a:t>
          </a:r>
          <a:r>
            <a:rPr kumimoji="1" lang="ja-JP" altLang="en-US" sz="1100">
              <a:solidFill>
                <a:schemeClr val="tx1"/>
              </a:solidFill>
              <a:effectLst/>
              <a:latin typeface="+mn-lt"/>
              <a:ea typeface="+mn-ea"/>
              <a:cs typeface="+mn-cs"/>
            </a:rPr>
            <a:t>２．５</a:t>
          </a:r>
          <a:r>
            <a:rPr kumimoji="1" lang="ja-JP" altLang="ja-JP" sz="1100">
              <a:solidFill>
                <a:schemeClr val="tx1"/>
              </a:solidFill>
              <a:effectLst/>
              <a:latin typeface="+mn-lt"/>
              <a:ea typeface="+mn-ea"/>
              <a:cs typeface="+mn-cs"/>
            </a:rPr>
            <a:t>％増加し、経常収支比率は</a:t>
          </a:r>
          <a:r>
            <a:rPr kumimoji="1" lang="ja-JP" altLang="en-US" sz="1100">
              <a:solidFill>
                <a:schemeClr val="tx1"/>
              </a:solidFill>
              <a:effectLst/>
              <a:latin typeface="+mn-lt"/>
              <a:ea typeface="+mn-ea"/>
              <a:cs typeface="+mn-cs"/>
            </a:rPr>
            <a:t>２．６</a:t>
          </a:r>
          <a:r>
            <a:rPr kumimoji="1" lang="ja-JP" altLang="ja-JP" sz="1100">
              <a:solidFill>
                <a:schemeClr val="tx1"/>
              </a:solidFill>
              <a:effectLst/>
              <a:latin typeface="+mn-lt"/>
              <a:ea typeface="+mn-ea"/>
              <a:cs typeface="+mn-cs"/>
            </a:rPr>
            <a:t>ポイント増加した。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類似団体平均を下回る結果となっているが、地方交付税の動向に左右されることから、町税等経常収入の確保により財政の硬直化を招くことのないように比率の抑制に努める。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62</xdr:row>
      <xdr:rowOff>140970</xdr:rowOff>
    </xdr:to>
    <xdr:cxnSp macro="">
      <xdr:nvCxnSpPr>
        <xdr:cNvPr id="130" name="直線コネクタ 129"/>
        <xdr:cNvCxnSpPr/>
      </xdr:nvCxnSpPr>
      <xdr:spPr>
        <a:xfrm>
          <a:off x="4114800" y="10561744"/>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1" name="財政構造の弾力性平均値テキスト"/>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143087</xdr:rowOff>
    </xdr:from>
    <xdr:to>
      <xdr:col>19</xdr:col>
      <xdr:colOff>133350</xdr:colOff>
      <xdr:row>61</xdr:row>
      <xdr:rowOff>103294</xdr:rowOff>
    </xdr:to>
    <xdr:cxnSp macro="">
      <xdr:nvCxnSpPr>
        <xdr:cNvPr id="133" name="直線コネクタ 132"/>
        <xdr:cNvCxnSpPr/>
      </xdr:nvCxnSpPr>
      <xdr:spPr>
        <a:xfrm>
          <a:off x="3225800" y="10087187"/>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5" name="テキスト ボックス 134"/>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143087</xdr:rowOff>
    </xdr:from>
    <xdr:to>
      <xdr:col>15</xdr:col>
      <xdr:colOff>82550</xdr:colOff>
      <xdr:row>59</xdr:row>
      <xdr:rowOff>52070</xdr:rowOff>
    </xdr:to>
    <xdr:cxnSp macro="">
      <xdr:nvCxnSpPr>
        <xdr:cNvPr id="136" name="直線コネクタ 135"/>
        <xdr:cNvCxnSpPr/>
      </xdr:nvCxnSpPr>
      <xdr:spPr>
        <a:xfrm flipV="1">
          <a:off x="2336800" y="100871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165540</xdr:rowOff>
    </xdr:from>
    <xdr:ext cx="762000" cy="259045"/>
    <xdr:sp macro="" textlink="">
      <xdr:nvSpPr>
        <xdr:cNvPr id="138" name="テキスト ボックス 137"/>
        <xdr:cNvSpPr txBox="1"/>
      </xdr:nvSpPr>
      <xdr:spPr>
        <a:xfrm>
          <a:off x="2844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52070</xdr:rowOff>
    </xdr:from>
    <xdr:to>
      <xdr:col>11</xdr:col>
      <xdr:colOff>31750</xdr:colOff>
      <xdr:row>61</xdr:row>
      <xdr:rowOff>135467</xdr:rowOff>
    </xdr:to>
    <xdr:cxnSp macro="">
      <xdr:nvCxnSpPr>
        <xdr:cNvPr id="139" name="直線コネクタ 138"/>
        <xdr:cNvCxnSpPr/>
      </xdr:nvCxnSpPr>
      <xdr:spPr>
        <a:xfrm flipV="1">
          <a:off x="1447800" y="10167620"/>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45314</xdr:rowOff>
    </xdr:from>
    <xdr:ext cx="762000" cy="259045"/>
    <xdr:sp macro="" textlink="">
      <xdr:nvSpPr>
        <xdr:cNvPr id="141" name="テキスト ボックス 140"/>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43" name="テキスト ボックス 142"/>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49" name="楕円 148"/>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0" name="財政構造の弾力性該当値テキスト"/>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1" name="楕円 150"/>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2" name="テキスト ボックス 151"/>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92287</xdr:rowOff>
    </xdr:from>
    <xdr:to>
      <xdr:col>15</xdr:col>
      <xdr:colOff>133350</xdr:colOff>
      <xdr:row>59</xdr:row>
      <xdr:rowOff>22437</xdr:rowOff>
    </xdr:to>
    <xdr:sp macro="" textlink="">
      <xdr:nvSpPr>
        <xdr:cNvPr id="153" name="楕円 152"/>
        <xdr:cNvSpPr/>
      </xdr:nvSpPr>
      <xdr:spPr>
        <a:xfrm>
          <a:off x="3175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32614</xdr:rowOff>
    </xdr:from>
    <xdr:ext cx="762000" cy="259045"/>
    <xdr:sp macro="" textlink="">
      <xdr:nvSpPr>
        <xdr:cNvPr id="154" name="テキスト ボックス 153"/>
        <xdr:cNvSpPr txBox="1"/>
      </xdr:nvSpPr>
      <xdr:spPr>
        <a:xfrm>
          <a:off x="2844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1270</xdr:rowOff>
    </xdr:from>
    <xdr:to>
      <xdr:col>11</xdr:col>
      <xdr:colOff>82550</xdr:colOff>
      <xdr:row>59</xdr:row>
      <xdr:rowOff>102870</xdr:rowOff>
    </xdr:to>
    <xdr:sp macro="" textlink="">
      <xdr:nvSpPr>
        <xdr:cNvPr id="155" name="楕円 154"/>
        <xdr:cNvSpPr/>
      </xdr:nvSpPr>
      <xdr:spPr>
        <a:xfrm>
          <a:off x="2286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56" name="テキスト ボックス 155"/>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57" name="楕円 156"/>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58" name="テキスト ボックス 157"/>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人件費は人事院勧告の通告に倣い、月例給及び手当を増額したことに伴い増加している。</a:t>
          </a:r>
          <a:endParaRPr lang="ja-JP" altLang="ja-JP" sz="1400">
            <a:effectLst/>
          </a:endParaRPr>
        </a:p>
        <a:p>
          <a:r>
            <a:rPr kumimoji="1" lang="ja-JP" altLang="ja-JP" sz="1100">
              <a:solidFill>
                <a:schemeClr val="dk1"/>
              </a:solidFill>
              <a:effectLst/>
              <a:latin typeface="+mn-lt"/>
              <a:ea typeface="+mn-ea"/>
              <a:cs typeface="+mn-cs"/>
            </a:rPr>
            <a:t>　物件費はふるさと納税の納税額の増加に伴い返礼品事業が拡大し、増加している。</a:t>
          </a:r>
          <a:endParaRPr lang="ja-JP" altLang="ja-JP" sz="1400">
            <a:effectLst/>
          </a:endParaRPr>
        </a:p>
        <a:p>
          <a:r>
            <a:rPr kumimoji="1" lang="ja-JP" altLang="ja-JP" sz="1100">
              <a:solidFill>
                <a:schemeClr val="dk1"/>
              </a:solidFill>
              <a:effectLst/>
              <a:latin typeface="+mn-lt"/>
              <a:ea typeface="+mn-ea"/>
              <a:cs typeface="+mn-cs"/>
            </a:rPr>
            <a:t>　今後においては、事業の見直しなどにより経費の抑制に努めていく。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4" name="直線コネクタ 183"/>
        <xdr:cNvCxnSpPr/>
      </xdr:nvCxnSpPr>
      <xdr:spPr>
        <a:xfrm flipV="1">
          <a:off x="4953000" y="13878035"/>
          <a:ext cx="0" cy="1382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5" name="人件費・物件費等の状況最小値テキスト"/>
        <xdr:cNvSpPr txBox="1"/>
      </xdr:nvSpPr>
      <xdr:spPr>
        <a:xfrm>
          <a:off x="5041900" y="15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6" name="直線コネクタ 185"/>
        <xdr:cNvCxnSpPr/>
      </xdr:nvCxnSpPr>
      <xdr:spPr>
        <a:xfrm>
          <a:off x="4864100" y="152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7" name="人件費・物件費等の状況最大値テキスト"/>
        <xdr:cNvSpPr txBox="1"/>
      </xdr:nvSpPr>
      <xdr:spPr>
        <a:xfrm>
          <a:off x="5041900" y="1362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8" name="直線コネクタ 187"/>
        <xdr:cNvCxnSpPr/>
      </xdr:nvCxnSpPr>
      <xdr:spPr>
        <a:xfrm>
          <a:off x="4864100" y="138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98996</xdr:rowOff>
    </xdr:from>
    <xdr:to>
      <xdr:col>23</xdr:col>
      <xdr:colOff>133350</xdr:colOff>
      <xdr:row>83</xdr:row>
      <xdr:rowOff>136511</xdr:rowOff>
    </xdr:to>
    <xdr:cxnSp macro="">
      <xdr:nvCxnSpPr>
        <xdr:cNvPr id="189" name="直線コネクタ 188"/>
        <xdr:cNvCxnSpPr/>
      </xdr:nvCxnSpPr>
      <xdr:spPr>
        <a:xfrm>
          <a:off x="4114800" y="14329346"/>
          <a:ext cx="838200" cy="3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125111</xdr:rowOff>
    </xdr:from>
    <xdr:ext cx="762000" cy="259045"/>
    <xdr:sp macro="" textlink="">
      <xdr:nvSpPr>
        <xdr:cNvPr id="190" name="人件費・物件費等の状況平均値テキスト"/>
        <xdr:cNvSpPr txBox="1"/>
      </xdr:nvSpPr>
      <xdr:spPr>
        <a:xfrm>
          <a:off x="5041900" y="14355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91" name="フローチャート: 判断 190"/>
        <xdr:cNvSpPr/>
      </xdr:nvSpPr>
      <xdr:spPr>
        <a:xfrm>
          <a:off x="49022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32728</xdr:rowOff>
    </xdr:from>
    <xdr:to>
      <xdr:col>19</xdr:col>
      <xdr:colOff>133350</xdr:colOff>
      <xdr:row>83</xdr:row>
      <xdr:rowOff>98996</xdr:rowOff>
    </xdr:to>
    <xdr:cxnSp macro="">
      <xdr:nvCxnSpPr>
        <xdr:cNvPr id="192" name="直線コネクタ 191"/>
        <xdr:cNvCxnSpPr/>
      </xdr:nvCxnSpPr>
      <xdr:spPr>
        <a:xfrm>
          <a:off x="3225800" y="14263078"/>
          <a:ext cx="889000" cy="6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3" name="フローチャート: 判断 192"/>
        <xdr:cNvSpPr/>
      </xdr:nvSpPr>
      <xdr:spPr>
        <a:xfrm>
          <a:off x="4064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139845</xdr:rowOff>
    </xdr:from>
    <xdr:ext cx="736600" cy="259045"/>
    <xdr:sp macro="" textlink="">
      <xdr:nvSpPr>
        <xdr:cNvPr id="194" name="テキスト ボックス 193"/>
        <xdr:cNvSpPr txBox="1"/>
      </xdr:nvSpPr>
      <xdr:spPr>
        <a:xfrm>
          <a:off x="3733800" y="1437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4538</xdr:rowOff>
    </xdr:from>
    <xdr:to>
      <xdr:col>15</xdr:col>
      <xdr:colOff>82550</xdr:colOff>
      <xdr:row>83</xdr:row>
      <xdr:rowOff>32728</xdr:rowOff>
    </xdr:to>
    <xdr:cxnSp macro="">
      <xdr:nvCxnSpPr>
        <xdr:cNvPr id="195" name="直線コネクタ 194"/>
        <xdr:cNvCxnSpPr/>
      </xdr:nvCxnSpPr>
      <xdr:spPr>
        <a:xfrm>
          <a:off x="2336800" y="14234888"/>
          <a:ext cx="889000" cy="2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6" name="フローチャート: 判断 195"/>
        <xdr:cNvSpPr/>
      </xdr:nvSpPr>
      <xdr:spPr>
        <a:xfrm>
          <a:off x="3175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51109</xdr:rowOff>
    </xdr:from>
    <xdr:ext cx="762000" cy="259045"/>
    <xdr:sp macro="" textlink="">
      <xdr:nvSpPr>
        <xdr:cNvPr id="197" name="テキスト ボックス 196"/>
        <xdr:cNvSpPr txBox="1"/>
      </xdr:nvSpPr>
      <xdr:spPr>
        <a:xfrm>
          <a:off x="2844800" y="1393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64236</xdr:rowOff>
    </xdr:from>
    <xdr:to>
      <xdr:col>11</xdr:col>
      <xdr:colOff>31750</xdr:colOff>
      <xdr:row>83</xdr:row>
      <xdr:rowOff>4538</xdr:rowOff>
    </xdr:to>
    <xdr:cxnSp macro="">
      <xdr:nvCxnSpPr>
        <xdr:cNvPr id="198" name="直線コネクタ 197"/>
        <xdr:cNvCxnSpPr/>
      </xdr:nvCxnSpPr>
      <xdr:spPr>
        <a:xfrm>
          <a:off x="1447800" y="14123136"/>
          <a:ext cx="889000" cy="11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9" name="フローチャート: 判断 198"/>
        <xdr:cNvSpPr/>
      </xdr:nvSpPr>
      <xdr:spPr>
        <a:xfrm>
          <a:off x="2286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110362</xdr:rowOff>
    </xdr:from>
    <xdr:ext cx="762000" cy="259045"/>
    <xdr:sp macro="" textlink="">
      <xdr:nvSpPr>
        <xdr:cNvPr id="200" name="テキスト ボックス 199"/>
        <xdr:cNvSpPr txBox="1"/>
      </xdr:nvSpPr>
      <xdr:spPr>
        <a:xfrm>
          <a:off x="1955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76881</xdr:rowOff>
    </xdr:from>
    <xdr:to>
      <xdr:col>7</xdr:col>
      <xdr:colOff>31750</xdr:colOff>
      <xdr:row>82</xdr:row>
      <xdr:rowOff>7031</xdr:rowOff>
    </xdr:to>
    <xdr:sp macro="" textlink="">
      <xdr:nvSpPr>
        <xdr:cNvPr id="201" name="フローチャート: 判断 200"/>
        <xdr:cNvSpPr/>
      </xdr:nvSpPr>
      <xdr:spPr>
        <a:xfrm>
          <a:off x="1397000" y="13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17208</xdr:rowOff>
    </xdr:from>
    <xdr:ext cx="762000" cy="259045"/>
    <xdr:sp macro="" textlink="">
      <xdr:nvSpPr>
        <xdr:cNvPr id="202" name="テキスト ボックス 201"/>
        <xdr:cNvSpPr txBox="1"/>
      </xdr:nvSpPr>
      <xdr:spPr>
        <a:xfrm>
          <a:off x="1066800" y="1373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85711</xdr:rowOff>
    </xdr:from>
    <xdr:to>
      <xdr:col>23</xdr:col>
      <xdr:colOff>184150</xdr:colOff>
      <xdr:row>84</xdr:row>
      <xdr:rowOff>15861</xdr:rowOff>
    </xdr:to>
    <xdr:sp macro="" textlink="">
      <xdr:nvSpPr>
        <xdr:cNvPr id="208" name="楕円 207"/>
        <xdr:cNvSpPr/>
      </xdr:nvSpPr>
      <xdr:spPr>
        <a:xfrm>
          <a:off x="4902200" y="1431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102238</xdr:rowOff>
    </xdr:from>
    <xdr:ext cx="762000" cy="259045"/>
    <xdr:sp macro="" textlink="">
      <xdr:nvSpPr>
        <xdr:cNvPr id="209" name="人件費・物件費等の状況該当値テキスト"/>
        <xdr:cNvSpPr txBox="1"/>
      </xdr:nvSpPr>
      <xdr:spPr>
        <a:xfrm>
          <a:off x="5041900" y="1416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48196</xdr:rowOff>
    </xdr:from>
    <xdr:to>
      <xdr:col>19</xdr:col>
      <xdr:colOff>184150</xdr:colOff>
      <xdr:row>83</xdr:row>
      <xdr:rowOff>149796</xdr:rowOff>
    </xdr:to>
    <xdr:sp macro="" textlink="">
      <xdr:nvSpPr>
        <xdr:cNvPr id="210" name="楕円 209"/>
        <xdr:cNvSpPr/>
      </xdr:nvSpPr>
      <xdr:spPr>
        <a:xfrm>
          <a:off x="4064000" y="1427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159973</xdr:rowOff>
    </xdr:from>
    <xdr:ext cx="736600" cy="259045"/>
    <xdr:sp macro="" textlink="">
      <xdr:nvSpPr>
        <xdr:cNvPr id="211" name="テキスト ボックス 210"/>
        <xdr:cNvSpPr txBox="1"/>
      </xdr:nvSpPr>
      <xdr:spPr>
        <a:xfrm>
          <a:off x="3733800" y="1404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153378</xdr:rowOff>
    </xdr:from>
    <xdr:to>
      <xdr:col>15</xdr:col>
      <xdr:colOff>133350</xdr:colOff>
      <xdr:row>83</xdr:row>
      <xdr:rowOff>83528</xdr:rowOff>
    </xdr:to>
    <xdr:sp macro="" textlink="">
      <xdr:nvSpPr>
        <xdr:cNvPr id="212" name="楕円 211"/>
        <xdr:cNvSpPr/>
      </xdr:nvSpPr>
      <xdr:spPr>
        <a:xfrm>
          <a:off x="3175000" y="1421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68305</xdr:rowOff>
    </xdr:from>
    <xdr:ext cx="762000" cy="259045"/>
    <xdr:sp macro="" textlink="">
      <xdr:nvSpPr>
        <xdr:cNvPr id="213" name="テキスト ボックス 212"/>
        <xdr:cNvSpPr txBox="1"/>
      </xdr:nvSpPr>
      <xdr:spPr>
        <a:xfrm>
          <a:off x="2844800" y="1429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125188</xdr:rowOff>
    </xdr:from>
    <xdr:to>
      <xdr:col>11</xdr:col>
      <xdr:colOff>82550</xdr:colOff>
      <xdr:row>83</xdr:row>
      <xdr:rowOff>55338</xdr:rowOff>
    </xdr:to>
    <xdr:sp macro="" textlink="">
      <xdr:nvSpPr>
        <xdr:cNvPr id="214" name="楕円 213"/>
        <xdr:cNvSpPr/>
      </xdr:nvSpPr>
      <xdr:spPr>
        <a:xfrm>
          <a:off x="2286000" y="141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40115</xdr:rowOff>
    </xdr:from>
    <xdr:ext cx="762000" cy="259045"/>
    <xdr:sp macro="" textlink="">
      <xdr:nvSpPr>
        <xdr:cNvPr id="215" name="テキスト ボックス 214"/>
        <xdr:cNvSpPr txBox="1"/>
      </xdr:nvSpPr>
      <xdr:spPr>
        <a:xfrm>
          <a:off x="1955800" y="1427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13436</xdr:rowOff>
    </xdr:from>
    <xdr:to>
      <xdr:col>7</xdr:col>
      <xdr:colOff>31750</xdr:colOff>
      <xdr:row>82</xdr:row>
      <xdr:rowOff>115036</xdr:rowOff>
    </xdr:to>
    <xdr:sp macro="" textlink="">
      <xdr:nvSpPr>
        <xdr:cNvPr id="216" name="楕円 215"/>
        <xdr:cNvSpPr/>
      </xdr:nvSpPr>
      <xdr:spPr>
        <a:xfrm>
          <a:off x="1397000" y="1407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99813</xdr:rowOff>
    </xdr:from>
    <xdr:ext cx="762000" cy="259045"/>
    <xdr:sp macro="" textlink="">
      <xdr:nvSpPr>
        <xdr:cNvPr id="217" name="テキスト ボックス 216"/>
        <xdr:cNvSpPr txBox="1"/>
      </xdr:nvSpPr>
      <xdr:spPr>
        <a:xfrm>
          <a:off x="1066800" y="1415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職員定数適正化計画の推進により抑制してきたが、類似団体平均を上回る数値となっている。</a:t>
          </a:r>
          <a:endParaRPr lang="ja-JP" altLang="ja-JP" sz="1400">
            <a:effectLst/>
          </a:endParaRPr>
        </a:p>
        <a:p>
          <a:r>
            <a:rPr kumimoji="1" lang="ja-JP" altLang="ja-JP" sz="1100">
              <a:solidFill>
                <a:schemeClr val="dk1"/>
              </a:solidFill>
              <a:effectLst/>
              <a:latin typeface="+mn-lt"/>
              <a:ea typeface="+mn-ea"/>
              <a:cs typeface="+mn-cs"/>
            </a:rPr>
            <a:t>　状況を踏まえて給与の適正化に努める。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4" name="直線コネクタ 243"/>
        <xdr:cNvCxnSpPr/>
      </xdr:nvCxnSpPr>
      <xdr:spPr>
        <a:xfrm flipV="1">
          <a:off x="17018000" y="1400175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5"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7"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8" name="直線コネクタ 247"/>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93980</xdr:rowOff>
    </xdr:from>
    <xdr:to>
      <xdr:col>81</xdr:col>
      <xdr:colOff>44450</xdr:colOff>
      <xdr:row>89</xdr:row>
      <xdr:rowOff>93980</xdr:rowOff>
    </xdr:to>
    <xdr:cxnSp macro="">
      <xdr:nvCxnSpPr>
        <xdr:cNvPr id="249" name="直線コネクタ 248"/>
        <xdr:cNvCxnSpPr/>
      </xdr:nvCxnSpPr>
      <xdr:spPr>
        <a:xfrm>
          <a:off x="16179800" y="15353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0" name="給与水準   （国との比較）平均値テキスト"/>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93980</xdr:rowOff>
    </xdr:from>
    <xdr:to>
      <xdr:col>77</xdr:col>
      <xdr:colOff>44450</xdr:colOff>
      <xdr:row>89</xdr:row>
      <xdr:rowOff>93980</xdr:rowOff>
    </xdr:to>
    <xdr:cxnSp macro="">
      <xdr:nvCxnSpPr>
        <xdr:cNvPr id="252" name="直線コネクタ 251"/>
        <xdr:cNvCxnSpPr/>
      </xdr:nvCxnSpPr>
      <xdr:spPr>
        <a:xfrm>
          <a:off x="15290800" y="1535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4" name="テキスト ボックス 253"/>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93980</xdr:rowOff>
    </xdr:from>
    <xdr:to>
      <xdr:col>72</xdr:col>
      <xdr:colOff>203200</xdr:colOff>
      <xdr:row>89</xdr:row>
      <xdr:rowOff>93980</xdr:rowOff>
    </xdr:to>
    <xdr:cxnSp macro="">
      <xdr:nvCxnSpPr>
        <xdr:cNvPr id="255" name="直線コネクタ 254"/>
        <xdr:cNvCxnSpPr/>
      </xdr:nvCxnSpPr>
      <xdr:spPr>
        <a:xfrm>
          <a:off x="14401800" y="1535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6" name="フローチャート: 判断 255"/>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57" name="テキスト ボックス 256"/>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168911</xdr:rowOff>
    </xdr:from>
    <xdr:to>
      <xdr:col>68</xdr:col>
      <xdr:colOff>152400</xdr:colOff>
      <xdr:row>89</xdr:row>
      <xdr:rowOff>93980</xdr:rowOff>
    </xdr:to>
    <xdr:cxnSp macro="">
      <xdr:nvCxnSpPr>
        <xdr:cNvPr id="258" name="直線コネクタ 257"/>
        <xdr:cNvCxnSpPr/>
      </xdr:nvCxnSpPr>
      <xdr:spPr>
        <a:xfrm>
          <a:off x="13512800" y="152565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60" name="テキスト ボックス 259"/>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62" name="テキスト ボックス 261"/>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43180</xdr:rowOff>
    </xdr:from>
    <xdr:to>
      <xdr:col>81</xdr:col>
      <xdr:colOff>95250</xdr:colOff>
      <xdr:row>89</xdr:row>
      <xdr:rowOff>144780</xdr:rowOff>
    </xdr:to>
    <xdr:sp macro="" textlink="">
      <xdr:nvSpPr>
        <xdr:cNvPr id="268" name="楕円 267"/>
        <xdr:cNvSpPr/>
      </xdr:nvSpPr>
      <xdr:spPr>
        <a:xfrm>
          <a:off x="169672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110507</xdr:rowOff>
    </xdr:from>
    <xdr:ext cx="762000" cy="259045"/>
    <xdr:sp macro="" textlink="">
      <xdr:nvSpPr>
        <xdr:cNvPr id="269" name="給与水準   （国との比較）該当値テキスト"/>
        <xdr:cNvSpPr txBox="1"/>
      </xdr:nvSpPr>
      <xdr:spPr>
        <a:xfrm>
          <a:off x="17106900" y="1519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43180</xdr:rowOff>
    </xdr:from>
    <xdr:to>
      <xdr:col>77</xdr:col>
      <xdr:colOff>95250</xdr:colOff>
      <xdr:row>89</xdr:row>
      <xdr:rowOff>144780</xdr:rowOff>
    </xdr:to>
    <xdr:sp macro="" textlink="">
      <xdr:nvSpPr>
        <xdr:cNvPr id="270" name="楕円 269"/>
        <xdr:cNvSpPr/>
      </xdr:nvSpPr>
      <xdr:spPr>
        <a:xfrm>
          <a:off x="16129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129557</xdr:rowOff>
    </xdr:from>
    <xdr:ext cx="736600" cy="259045"/>
    <xdr:sp macro="" textlink="">
      <xdr:nvSpPr>
        <xdr:cNvPr id="271" name="テキスト ボックス 270"/>
        <xdr:cNvSpPr txBox="1"/>
      </xdr:nvSpPr>
      <xdr:spPr>
        <a:xfrm>
          <a:off x="15798800" y="153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2" name="楕円 271"/>
        <xdr:cNvSpPr/>
      </xdr:nvSpPr>
      <xdr:spPr>
        <a:xfrm>
          <a:off x="15240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3" name="テキスト ボックス 272"/>
        <xdr:cNvSpPr txBox="1"/>
      </xdr:nvSpPr>
      <xdr:spPr>
        <a:xfrm>
          <a:off x="14909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43180</xdr:rowOff>
    </xdr:from>
    <xdr:to>
      <xdr:col>68</xdr:col>
      <xdr:colOff>203200</xdr:colOff>
      <xdr:row>89</xdr:row>
      <xdr:rowOff>144780</xdr:rowOff>
    </xdr:to>
    <xdr:sp macro="" textlink="">
      <xdr:nvSpPr>
        <xdr:cNvPr id="274" name="楕円 273"/>
        <xdr:cNvSpPr/>
      </xdr:nvSpPr>
      <xdr:spPr>
        <a:xfrm>
          <a:off x="14351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129557</xdr:rowOff>
    </xdr:from>
    <xdr:ext cx="762000" cy="259045"/>
    <xdr:sp macro="" textlink="">
      <xdr:nvSpPr>
        <xdr:cNvPr id="275" name="テキスト ボックス 274"/>
        <xdr:cNvSpPr txBox="1"/>
      </xdr:nvSpPr>
      <xdr:spPr>
        <a:xfrm>
          <a:off x="14020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118111</xdr:rowOff>
    </xdr:from>
    <xdr:to>
      <xdr:col>64</xdr:col>
      <xdr:colOff>152400</xdr:colOff>
      <xdr:row>89</xdr:row>
      <xdr:rowOff>48261</xdr:rowOff>
    </xdr:to>
    <xdr:sp macro="" textlink="">
      <xdr:nvSpPr>
        <xdr:cNvPr id="276" name="楕円 275"/>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33038</xdr:rowOff>
    </xdr:from>
    <xdr:ext cx="762000" cy="259045"/>
    <xdr:sp macro="" textlink="">
      <xdr:nvSpPr>
        <xdr:cNvPr id="277" name="テキスト ボックス 276"/>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類似団体を下回っているが、本年度においては人口千人当たりの職員数が０．</a:t>
          </a:r>
          <a:r>
            <a:rPr kumimoji="1" lang="ja-JP" altLang="en-US" sz="1100">
              <a:solidFill>
                <a:schemeClr val="dk1"/>
              </a:solidFill>
              <a:effectLst/>
              <a:latin typeface="+mn-lt"/>
              <a:ea typeface="+mn-ea"/>
              <a:cs typeface="+mn-cs"/>
            </a:rPr>
            <a:t>３８</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今後においても、人員削減による住民サービスの低下や職員定数を大きく上回るといったことを防ぐために、職員定数適正化計画に基づきバランスの取れた定数管理に努める。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09" name="直線コネクタ 308"/>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0" name="定員管理の状況最小値テキスト"/>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1" name="直線コネクタ 310"/>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2" name="定員管理の状況最大値テキスト"/>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3" name="直線コネクタ 312"/>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158931</xdr:rowOff>
    </xdr:from>
    <xdr:to>
      <xdr:col>81</xdr:col>
      <xdr:colOff>44450</xdr:colOff>
      <xdr:row>60</xdr:row>
      <xdr:rowOff>52977</xdr:rowOff>
    </xdr:to>
    <xdr:cxnSp macro="">
      <xdr:nvCxnSpPr>
        <xdr:cNvPr id="314" name="直線コネクタ 313"/>
        <xdr:cNvCxnSpPr/>
      </xdr:nvCxnSpPr>
      <xdr:spPr>
        <a:xfrm>
          <a:off x="16179800" y="10274481"/>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152689</xdr:rowOff>
    </xdr:from>
    <xdr:ext cx="762000" cy="259045"/>
    <xdr:sp macro="" textlink="">
      <xdr:nvSpPr>
        <xdr:cNvPr id="315" name="定員管理の状況平均値テキスト"/>
        <xdr:cNvSpPr txBox="1"/>
      </xdr:nvSpPr>
      <xdr:spPr>
        <a:xfrm>
          <a:off x="17106900" y="10611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6" name="フローチャート: 判断 315"/>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155484</xdr:rowOff>
    </xdr:from>
    <xdr:to>
      <xdr:col>77</xdr:col>
      <xdr:colOff>44450</xdr:colOff>
      <xdr:row>59</xdr:row>
      <xdr:rowOff>158931</xdr:rowOff>
    </xdr:to>
    <xdr:cxnSp macro="">
      <xdr:nvCxnSpPr>
        <xdr:cNvPr id="317" name="直線コネクタ 316"/>
        <xdr:cNvCxnSpPr/>
      </xdr:nvCxnSpPr>
      <xdr:spPr>
        <a:xfrm>
          <a:off x="15290800" y="1027103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18" name="フローチャート: 判断 317"/>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19" name="テキスト ボックス 318"/>
        <xdr:cNvSpPr txBox="1"/>
      </xdr:nvSpPr>
      <xdr:spPr>
        <a:xfrm>
          <a:off x="15798800" y="1065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141696</xdr:rowOff>
    </xdr:from>
    <xdr:to>
      <xdr:col>72</xdr:col>
      <xdr:colOff>203200</xdr:colOff>
      <xdr:row>59</xdr:row>
      <xdr:rowOff>155484</xdr:rowOff>
    </xdr:to>
    <xdr:cxnSp macro="">
      <xdr:nvCxnSpPr>
        <xdr:cNvPr id="320" name="直線コネクタ 319"/>
        <xdr:cNvCxnSpPr/>
      </xdr:nvCxnSpPr>
      <xdr:spPr>
        <a:xfrm>
          <a:off x="14401800" y="102572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1" name="フローチャート: 判断 320"/>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22" name="テキスト ボックス 321"/>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127907</xdr:rowOff>
    </xdr:from>
    <xdr:to>
      <xdr:col>68</xdr:col>
      <xdr:colOff>152400</xdr:colOff>
      <xdr:row>59</xdr:row>
      <xdr:rowOff>141696</xdr:rowOff>
    </xdr:to>
    <xdr:cxnSp macro="">
      <xdr:nvCxnSpPr>
        <xdr:cNvPr id="323" name="直線コネクタ 322"/>
        <xdr:cNvCxnSpPr/>
      </xdr:nvCxnSpPr>
      <xdr:spPr>
        <a:xfrm>
          <a:off x="13512800" y="102434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4" name="フローチャート: 判断 323"/>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25" name="テキスト ボックス 324"/>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6" name="フローチャート: 判断 325"/>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67055</xdr:rowOff>
    </xdr:from>
    <xdr:ext cx="762000" cy="259045"/>
    <xdr:sp macro="" textlink="">
      <xdr:nvSpPr>
        <xdr:cNvPr id="327" name="テキスト ボックス 326"/>
        <xdr:cNvSpPr txBox="1"/>
      </xdr:nvSpPr>
      <xdr:spPr>
        <a:xfrm>
          <a:off x="13131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2177</xdr:rowOff>
    </xdr:from>
    <xdr:to>
      <xdr:col>81</xdr:col>
      <xdr:colOff>95250</xdr:colOff>
      <xdr:row>60</xdr:row>
      <xdr:rowOff>103777</xdr:rowOff>
    </xdr:to>
    <xdr:sp macro="" textlink="">
      <xdr:nvSpPr>
        <xdr:cNvPr id="333" name="楕円 332"/>
        <xdr:cNvSpPr/>
      </xdr:nvSpPr>
      <xdr:spPr>
        <a:xfrm>
          <a:off x="169672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18704</xdr:rowOff>
    </xdr:from>
    <xdr:ext cx="762000" cy="259045"/>
    <xdr:sp macro="" textlink="">
      <xdr:nvSpPr>
        <xdr:cNvPr id="334" name="定員管理の状況該当値テキスト"/>
        <xdr:cNvSpPr txBox="1"/>
      </xdr:nvSpPr>
      <xdr:spPr>
        <a:xfrm>
          <a:off x="17106900" y="1013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108131</xdr:rowOff>
    </xdr:from>
    <xdr:to>
      <xdr:col>77</xdr:col>
      <xdr:colOff>95250</xdr:colOff>
      <xdr:row>60</xdr:row>
      <xdr:rowOff>38281</xdr:rowOff>
    </xdr:to>
    <xdr:sp macro="" textlink="">
      <xdr:nvSpPr>
        <xdr:cNvPr id="335" name="楕円 334"/>
        <xdr:cNvSpPr/>
      </xdr:nvSpPr>
      <xdr:spPr>
        <a:xfrm>
          <a:off x="16129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48458</xdr:rowOff>
    </xdr:from>
    <xdr:ext cx="736600" cy="259045"/>
    <xdr:sp macro="" textlink="">
      <xdr:nvSpPr>
        <xdr:cNvPr id="336" name="テキスト ボックス 335"/>
        <xdr:cNvSpPr txBox="1"/>
      </xdr:nvSpPr>
      <xdr:spPr>
        <a:xfrm>
          <a:off x="15798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104684</xdr:rowOff>
    </xdr:from>
    <xdr:to>
      <xdr:col>73</xdr:col>
      <xdr:colOff>44450</xdr:colOff>
      <xdr:row>60</xdr:row>
      <xdr:rowOff>34834</xdr:rowOff>
    </xdr:to>
    <xdr:sp macro="" textlink="">
      <xdr:nvSpPr>
        <xdr:cNvPr id="337" name="楕円 336"/>
        <xdr:cNvSpPr/>
      </xdr:nvSpPr>
      <xdr:spPr>
        <a:xfrm>
          <a:off x="15240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45011</xdr:rowOff>
    </xdr:from>
    <xdr:ext cx="762000" cy="259045"/>
    <xdr:sp macro="" textlink="">
      <xdr:nvSpPr>
        <xdr:cNvPr id="338" name="テキスト ボックス 337"/>
        <xdr:cNvSpPr txBox="1"/>
      </xdr:nvSpPr>
      <xdr:spPr>
        <a:xfrm>
          <a:off x="14909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90896</xdr:rowOff>
    </xdr:from>
    <xdr:to>
      <xdr:col>68</xdr:col>
      <xdr:colOff>203200</xdr:colOff>
      <xdr:row>60</xdr:row>
      <xdr:rowOff>21046</xdr:rowOff>
    </xdr:to>
    <xdr:sp macro="" textlink="">
      <xdr:nvSpPr>
        <xdr:cNvPr id="339" name="楕円 338"/>
        <xdr:cNvSpPr/>
      </xdr:nvSpPr>
      <xdr:spPr>
        <a:xfrm>
          <a:off x="14351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31223</xdr:rowOff>
    </xdr:from>
    <xdr:ext cx="762000" cy="259045"/>
    <xdr:sp macro="" textlink="">
      <xdr:nvSpPr>
        <xdr:cNvPr id="340" name="テキスト ボックス 339"/>
        <xdr:cNvSpPr txBox="1"/>
      </xdr:nvSpPr>
      <xdr:spPr>
        <a:xfrm>
          <a:off x="14020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77107</xdr:rowOff>
    </xdr:from>
    <xdr:to>
      <xdr:col>64</xdr:col>
      <xdr:colOff>152400</xdr:colOff>
      <xdr:row>60</xdr:row>
      <xdr:rowOff>7257</xdr:rowOff>
    </xdr:to>
    <xdr:sp macro="" textlink="">
      <xdr:nvSpPr>
        <xdr:cNvPr id="341" name="楕円 340"/>
        <xdr:cNvSpPr/>
      </xdr:nvSpPr>
      <xdr:spPr>
        <a:xfrm>
          <a:off x="13462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17434</xdr:rowOff>
    </xdr:from>
    <xdr:ext cx="762000" cy="259045"/>
    <xdr:sp macro="" textlink="">
      <xdr:nvSpPr>
        <xdr:cNvPr id="342" name="テキスト ボックス 341"/>
        <xdr:cNvSpPr txBox="1"/>
      </xdr:nvSpPr>
      <xdr:spPr>
        <a:xfrm>
          <a:off x="13131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比率の分子である公債費充当可能一般財源については、元利償還金額の増に伴い、比率の分子が増となり単年度で増。３か年平均でも昨年度より１．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今後も財政状況を勘案しながら、緊急性や住民ニーズを的確に把握した事業選択により、新規地方債の発行や公債費に準ずる債務負担行為について必要最低限にすることで、比率の抑制に努める。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4" name="直線コネクタ 373"/>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7" name="公債費負担の状況最大値テキスト"/>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78" name="直線コネクタ 377"/>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40822</xdr:rowOff>
    </xdr:from>
    <xdr:to>
      <xdr:col>81</xdr:col>
      <xdr:colOff>44450</xdr:colOff>
      <xdr:row>41</xdr:row>
      <xdr:rowOff>145143</xdr:rowOff>
    </xdr:to>
    <xdr:cxnSp macro="">
      <xdr:nvCxnSpPr>
        <xdr:cNvPr id="379" name="直線コネクタ 378"/>
        <xdr:cNvCxnSpPr/>
      </xdr:nvCxnSpPr>
      <xdr:spPr>
        <a:xfrm>
          <a:off x="16179800" y="6898822"/>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0"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1" name="フローチャート: 判断 380"/>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40</xdr:row>
      <xdr:rowOff>40822</xdr:rowOff>
    </xdr:to>
    <xdr:cxnSp macro="">
      <xdr:nvCxnSpPr>
        <xdr:cNvPr id="382" name="直線コネクタ 381"/>
        <xdr:cNvCxnSpPr/>
      </xdr:nvCxnSpPr>
      <xdr:spPr>
        <a:xfrm>
          <a:off x="15290800" y="6674757"/>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3" name="フローチャート: 判断 382"/>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9270</xdr:rowOff>
    </xdr:from>
    <xdr:ext cx="736600" cy="259045"/>
    <xdr:sp macro="" textlink="">
      <xdr:nvSpPr>
        <xdr:cNvPr id="384" name="テキスト ボックス 383"/>
        <xdr:cNvSpPr txBox="1"/>
      </xdr:nvSpPr>
      <xdr:spPr>
        <a:xfrm>
          <a:off x="15798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38</xdr:row>
      <xdr:rowOff>159657</xdr:rowOff>
    </xdr:to>
    <xdr:cxnSp macro="">
      <xdr:nvCxnSpPr>
        <xdr:cNvPr id="385" name="直線コネクタ 384"/>
        <xdr:cNvCxnSpPr/>
      </xdr:nvCxnSpPr>
      <xdr:spPr>
        <a:xfrm>
          <a:off x="14401800" y="653687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6" name="フローチャート: 判断 385"/>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87" name="テキスト ボックス 386"/>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21772</xdr:rowOff>
    </xdr:to>
    <xdr:cxnSp macro="">
      <xdr:nvCxnSpPr>
        <xdr:cNvPr id="388" name="直線コネクタ 387"/>
        <xdr:cNvCxnSpPr/>
      </xdr:nvCxnSpPr>
      <xdr:spPr>
        <a:xfrm>
          <a:off x="13512800" y="64679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9" name="フローチャート: 判断 388"/>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112684</xdr:rowOff>
    </xdr:from>
    <xdr:ext cx="762000" cy="259045"/>
    <xdr:sp macro="" textlink="">
      <xdr:nvSpPr>
        <xdr:cNvPr id="390" name="テキスト ボックス 389"/>
        <xdr:cNvSpPr txBox="1"/>
      </xdr:nvSpPr>
      <xdr:spPr>
        <a:xfrm>
          <a:off x="14020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1" name="フローチャート: 判断 390"/>
        <xdr:cNvSpPr/>
      </xdr:nvSpPr>
      <xdr:spPr>
        <a:xfrm>
          <a:off x="13462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147155</xdr:rowOff>
    </xdr:from>
    <xdr:ext cx="762000" cy="259045"/>
    <xdr:sp macro="" textlink="">
      <xdr:nvSpPr>
        <xdr:cNvPr id="392" name="テキスト ボックス 391"/>
        <xdr:cNvSpPr txBox="1"/>
      </xdr:nvSpPr>
      <xdr:spPr>
        <a:xfrm>
          <a:off x="13131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94343</xdr:rowOff>
    </xdr:from>
    <xdr:to>
      <xdr:col>81</xdr:col>
      <xdr:colOff>95250</xdr:colOff>
      <xdr:row>42</xdr:row>
      <xdr:rowOff>24493</xdr:rowOff>
    </xdr:to>
    <xdr:sp macro="" textlink="">
      <xdr:nvSpPr>
        <xdr:cNvPr id="398" name="楕円 397"/>
        <xdr:cNvSpPr/>
      </xdr:nvSpPr>
      <xdr:spPr>
        <a:xfrm>
          <a:off x="16967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110870</xdr:rowOff>
    </xdr:from>
    <xdr:ext cx="762000" cy="259045"/>
    <xdr:sp macro="" textlink="">
      <xdr:nvSpPr>
        <xdr:cNvPr id="399" name="公債費負担の状況該当値テキスト"/>
        <xdr:cNvSpPr txBox="1"/>
      </xdr:nvSpPr>
      <xdr:spPr>
        <a:xfrm>
          <a:off x="17106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161472</xdr:rowOff>
    </xdr:from>
    <xdr:to>
      <xdr:col>77</xdr:col>
      <xdr:colOff>95250</xdr:colOff>
      <xdr:row>40</xdr:row>
      <xdr:rowOff>91622</xdr:rowOff>
    </xdr:to>
    <xdr:sp macro="" textlink="">
      <xdr:nvSpPr>
        <xdr:cNvPr id="400" name="楕円 399"/>
        <xdr:cNvSpPr/>
      </xdr:nvSpPr>
      <xdr:spPr>
        <a:xfrm>
          <a:off x="16129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101799</xdr:rowOff>
    </xdr:from>
    <xdr:ext cx="736600" cy="259045"/>
    <xdr:sp macro="" textlink="">
      <xdr:nvSpPr>
        <xdr:cNvPr id="401" name="テキスト ボックス 400"/>
        <xdr:cNvSpPr txBox="1"/>
      </xdr:nvSpPr>
      <xdr:spPr>
        <a:xfrm>
          <a:off x="15798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2" name="楕円 401"/>
        <xdr:cNvSpPr/>
      </xdr:nvSpPr>
      <xdr:spPr>
        <a:xfrm>
          <a:off x="1524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3" name="テキスト ボックス 402"/>
        <xdr:cNvSpPr txBox="1"/>
      </xdr:nvSpPr>
      <xdr:spPr>
        <a:xfrm>
          <a:off x="1490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142422</xdr:rowOff>
    </xdr:from>
    <xdr:to>
      <xdr:col>68</xdr:col>
      <xdr:colOff>203200</xdr:colOff>
      <xdr:row>38</xdr:row>
      <xdr:rowOff>72572</xdr:rowOff>
    </xdr:to>
    <xdr:sp macro="" textlink="">
      <xdr:nvSpPr>
        <xdr:cNvPr id="404" name="楕円 403"/>
        <xdr:cNvSpPr/>
      </xdr:nvSpPr>
      <xdr:spPr>
        <a:xfrm>
          <a:off x="14351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82749</xdr:rowOff>
    </xdr:from>
    <xdr:ext cx="762000" cy="259045"/>
    <xdr:sp macro="" textlink="">
      <xdr:nvSpPr>
        <xdr:cNvPr id="405" name="テキスト ボックス 404"/>
        <xdr:cNvSpPr txBox="1"/>
      </xdr:nvSpPr>
      <xdr:spPr>
        <a:xfrm>
          <a:off x="14020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06" name="楕円 405"/>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07" name="テキスト ボックス 406"/>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比率の分子である地方債現在高は、プール建設</a:t>
          </a:r>
          <a:r>
            <a:rPr kumimoji="1" lang="ja-JP" altLang="en-US" sz="1100">
              <a:solidFill>
                <a:schemeClr val="dk1"/>
              </a:solidFill>
              <a:effectLst/>
              <a:latin typeface="+mn-lt"/>
              <a:ea typeface="+mn-ea"/>
              <a:cs typeface="+mn-cs"/>
            </a:rPr>
            <a:t>、総合体育館</a:t>
          </a:r>
          <a:r>
            <a:rPr kumimoji="1" lang="ja-JP" altLang="ja-JP" sz="1100">
              <a:solidFill>
                <a:schemeClr val="dk1"/>
              </a:solidFill>
              <a:effectLst/>
              <a:latin typeface="+mn-lt"/>
              <a:ea typeface="+mn-ea"/>
              <a:cs typeface="+mn-cs"/>
            </a:rPr>
            <a:t>改修</a:t>
          </a:r>
          <a:r>
            <a:rPr kumimoji="1" lang="ja-JP" altLang="en-US" sz="1100">
              <a:solidFill>
                <a:schemeClr val="dk1"/>
              </a:solidFill>
              <a:effectLst/>
              <a:latin typeface="+mn-lt"/>
              <a:ea typeface="+mn-ea"/>
              <a:cs typeface="+mn-cs"/>
            </a:rPr>
            <a:t>や市街地道路</a:t>
          </a:r>
          <a:r>
            <a:rPr kumimoji="1" lang="ja-JP" altLang="ja-JP" sz="1100">
              <a:solidFill>
                <a:schemeClr val="dk1"/>
              </a:solidFill>
              <a:effectLst/>
              <a:latin typeface="+mn-lt"/>
              <a:ea typeface="+mn-ea"/>
              <a:cs typeface="+mn-cs"/>
            </a:rPr>
            <a:t>にかかる起債</a:t>
          </a:r>
          <a:r>
            <a:rPr kumimoji="1" lang="ja-JP" altLang="en-US" sz="1100">
              <a:solidFill>
                <a:schemeClr val="dk1"/>
              </a:solidFill>
              <a:effectLst/>
              <a:latin typeface="+mn-lt"/>
              <a:ea typeface="+mn-ea"/>
              <a:cs typeface="+mn-cs"/>
            </a:rPr>
            <a:t>を借入</a:t>
          </a:r>
          <a:r>
            <a:rPr kumimoji="1" lang="ja-JP" altLang="ja-JP" sz="1100">
              <a:solidFill>
                <a:schemeClr val="dk1"/>
              </a:solidFill>
              <a:effectLst/>
              <a:latin typeface="+mn-lt"/>
              <a:ea typeface="+mn-ea"/>
              <a:cs typeface="+mn-cs"/>
            </a:rPr>
            <a:t>することになり、元利償還金より借入額の方が多くなったことから、比率は</a:t>
          </a:r>
          <a:r>
            <a:rPr kumimoji="1" lang="ja-JP" altLang="en-US" sz="1100">
              <a:solidFill>
                <a:schemeClr val="dk1"/>
              </a:solidFill>
              <a:effectLst/>
              <a:latin typeface="+mn-lt"/>
              <a:ea typeface="+mn-ea"/>
              <a:cs typeface="+mn-cs"/>
            </a:rPr>
            <a:t>２４．５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今後の起債発行額は財政状況を勘案しながら新規地方債の発行及び債務負担を最小限にすることで、比率の抑制に努める。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6" name="直線コネクタ 435"/>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7"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109961</xdr:rowOff>
    </xdr:from>
    <xdr:to>
      <xdr:col>81</xdr:col>
      <xdr:colOff>44450</xdr:colOff>
      <xdr:row>23</xdr:row>
      <xdr:rowOff>88265</xdr:rowOff>
    </xdr:to>
    <xdr:cxnSp macro="">
      <xdr:nvCxnSpPr>
        <xdr:cNvPr id="441" name="直線コネクタ 440"/>
        <xdr:cNvCxnSpPr/>
      </xdr:nvCxnSpPr>
      <xdr:spPr>
        <a:xfrm>
          <a:off x="16179800" y="3538961"/>
          <a:ext cx="838200" cy="49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109961</xdr:rowOff>
    </xdr:from>
    <xdr:to>
      <xdr:col>77</xdr:col>
      <xdr:colOff>44450</xdr:colOff>
      <xdr:row>22</xdr:row>
      <xdr:rowOff>62653</xdr:rowOff>
    </xdr:to>
    <xdr:cxnSp macro="">
      <xdr:nvCxnSpPr>
        <xdr:cNvPr id="444" name="直線コネクタ 443"/>
        <xdr:cNvCxnSpPr/>
      </xdr:nvCxnSpPr>
      <xdr:spPr>
        <a:xfrm flipV="1">
          <a:off x="15290800" y="3538961"/>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118004</xdr:rowOff>
    </xdr:from>
    <xdr:to>
      <xdr:col>72</xdr:col>
      <xdr:colOff>203200</xdr:colOff>
      <xdr:row>22</xdr:row>
      <xdr:rowOff>62653</xdr:rowOff>
    </xdr:to>
    <xdr:cxnSp macro="">
      <xdr:nvCxnSpPr>
        <xdr:cNvPr id="447" name="直線コネクタ 446"/>
        <xdr:cNvCxnSpPr/>
      </xdr:nvCxnSpPr>
      <xdr:spPr>
        <a:xfrm>
          <a:off x="14401800" y="3547004"/>
          <a:ext cx="889000" cy="28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23601</xdr:rowOff>
    </xdr:from>
    <xdr:to>
      <xdr:col>68</xdr:col>
      <xdr:colOff>152400</xdr:colOff>
      <xdr:row>20</xdr:row>
      <xdr:rowOff>118004</xdr:rowOff>
    </xdr:to>
    <xdr:cxnSp macro="">
      <xdr:nvCxnSpPr>
        <xdr:cNvPr id="450" name="直線コネクタ 449"/>
        <xdr:cNvCxnSpPr/>
      </xdr:nvCxnSpPr>
      <xdr:spPr>
        <a:xfrm>
          <a:off x="13512800" y="2766801"/>
          <a:ext cx="889000" cy="78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124672</xdr:rowOff>
    </xdr:from>
    <xdr:to>
      <xdr:col>68</xdr:col>
      <xdr:colOff>203200</xdr:colOff>
      <xdr:row>15</xdr:row>
      <xdr:rowOff>54822</xdr:rowOff>
    </xdr:to>
    <xdr:sp macro="" textlink="">
      <xdr:nvSpPr>
        <xdr:cNvPr id="451" name="フローチャート: 判断 450"/>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52" name="テキスト ボックス 451"/>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53" name="フローチャート: 判断 452"/>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65210</xdr:rowOff>
    </xdr:from>
    <xdr:ext cx="762000" cy="259045"/>
    <xdr:sp macro="" textlink="">
      <xdr:nvSpPr>
        <xdr:cNvPr id="454" name="テキスト ボックス 453"/>
        <xdr:cNvSpPr txBox="1"/>
      </xdr:nvSpPr>
      <xdr:spPr>
        <a:xfrm>
          <a:off x="13131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23</xdr:row>
      <xdr:rowOff>37465</xdr:rowOff>
    </xdr:from>
    <xdr:to>
      <xdr:col>81</xdr:col>
      <xdr:colOff>95250</xdr:colOff>
      <xdr:row>23</xdr:row>
      <xdr:rowOff>139065</xdr:rowOff>
    </xdr:to>
    <xdr:sp macro="" textlink="">
      <xdr:nvSpPr>
        <xdr:cNvPr id="460" name="楕円 459"/>
        <xdr:cNvSpPr/>
      </xdr:nvSpPr>
      <xdr:spPr>
        <a:xfrm>
          <a:off x="16967200" y="39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104792</xdr:rowOff>
    </xdr:from>
    <xdr:ext cx="762000" cy="259045"/>
    <xdr:sp macro="" textlink="">
      <xdr:nvSpPr>
        <xdr:cNvPr id="461" name="将来負担の状況該当値テキスト"/>
        <xdr:cNvSpPr txBox="1"/>
      </xdr:nvSpPr>
      <xdr:spPr>
        <a:xfrm>
          <a:off x="17106900" y="38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59161</xdr:rowOff>
    </xdr:from>
    <xdr:to>
      <xdr:col>77</xdr:col>
      <xdr:colOff>95250</xdr:colOff>
      <xdr:row>20</xdr:row>
      <xdr:rowOff>160761</xdr:rowOff>
    </xdr:to>
    <xdr:sp macro="" textlink="">
      <xdr:nvSpPr>
        <xdr:cNvPr id="462" name="楕円 461"/>
        <xdr:cNvSpPr/>
      </xdr:nvSpPr>
      <xdr:spPr>
        <a:xfrm>
          <a:off x="16129000" y="3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145538</xdr:rowOff>
    </xdr:from>
    <xdr:ext cx="736600" cy="259045"/>
    <xdr:sp macro="" textlink="">
      <xdr:nvSpPr>
        <xdr:cNvPr id="463" name="テキスト ボックス 462"/>
        <xdr:cNvSpPr txBox="1"/>
      </xdr:nvSpPr>
      <xdr:spPr>
        <a:xfrm>
          <a:off x="15798800" y="3574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11853</xdr:rowOff>
    </xdr:from>
    <xdr:to>
      <xdr:col>73</xdr:col>
      <xdr:colOff>44450</xdr:colOff>
      <xdr:row>22</xdr:row>
      <xdr:rowOff>113453</xdr:rowOff>
    </xdr:to>
    <xdr:sp macro="" textlink="">
      <xdr:nvSpPr>
        <xdr:cNvPr id="464" name="楕円 463"/>
        <xdr:cNvSpPr/>
      </xdr:nvSpPr>
      <xdr:spPr>
        <a:xfrm>
          <a:off x="15240000" y="37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98230</xdr:rowOff>
    </xdr:from>
    <xdr:ext cx="762000" cy="259045"/>
    <xdr:sp macro="" textlink="">
      <xdr:nvSpPr>
        <xdr:cNvPr id="465" name="テキスト ボックス 464"/>
        <xdr:cNvSpPr txBox="1"/>
      </xdr:nvSpPr>
      <xdr:spPr>
        <a:xfrm>
          <a:off x="14909800" y="387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67204</xdr:rowOff>
    </xdr:from>
    <xdr:to>
      <xdr:col>68</xdr:col>
      <xdr:colOff>203200</xdr:colOff>
      <xdr:row>20</xdr:row>
      <xdr:rowOff>168804</xdr:rowOff>
    </xdr:to>
    <xdr:sp macro="" textlink="">
      <xdr:nvSpPr>
        <xdr:cNvPr id="466" name="楕円 465"/>
        <xdr:cNvSpPr/>
      </xdr:nvSpPr>
      <xdr:spPr>
        <a:xfrm>
          <a:off x="14351000" y="34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153581</xdr:rowOff>
    </xdr:from>
    <xdr:ext cx="762000" cy="259045"/>
    <xdr:sp macro="" textlink="">
      <xdr:nvSpPr>
        <xdr:cNvPr id="467" name="テキスト ボックス 466"/>
        <xdr:cNvSpPr txBox="1"/>
      </xdr:nvSpPr>
      <xdr:spPr>
        <a:xfrm>
          <a:off x="14020800" y="35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144251</xdr:rowOff>
    </xdr:from>
    <xdr:to>
      <xdr:col>64</xdr:col>
      <xdr:colOff>152400</xdr:colOff>
      <xdr:row>16</xdr:row>
      <xdr:rowOff>74401</xdr:rowOff>
    </xdr:to>
    <xdr:sp macro="" textlink="">
      <xdr:nvSpPr>
        <xdr:cNvPr id="468" name="楕円 467"/>
        <xdr:cNvSpPr/>
      </xdr:nvSpPr>
      <xdr:spPr>
        <a:xfrm>
          <a:off x="13462000" y="27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84578</xdr:rowOff>
    </xdr:from>
    <xdr:ext cx="762000" cy="259045"/>
    <xdr:sp macro="" textlink="">
      <xdr:nvSpPr>
        <xdr:cNvPr id="469" name="テキスト ボックス 468"/>
        <xdr:cNvSpPr txBox="1"/>
      </xdr:nvSpPr>
      <xdr:spPr>
        <a:xfrm>
          <a:off x="13131800" y="248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17,955
17,880
513.76
15,673,143
15,326,530
335,788
7,661,295
13,790,630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職員給については人事院勧告において月例給及び手当の増額が勧告され、当町は同勧告に倣い増額したことが要因で、人件費総額は増となり、昨年度と比べ１．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　今後においても職員定数適正化計画に基づき、人件費の抑制に努める。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27940</xdr:rowOff>
    </xdr:to>
    <xdr:cxnSp macro="">
      <xdr:nvCxnSpPr>
        <xdr:cNvPr id="66" name="直線コネクタ 65"/>
        <xdr:cNvCxnSpPr/>
      </xdr:nvCxnSpPr>
      <xdr:spPr>
        <a:xfrm>
          <a:off x="3987800" y="6108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35</xdr:row>
      <xdr:rowOff>107950</xdr:rowOff>
    </xdr:to>
    <xdr:cxnSp macro="">
      <xdr:nvCxnSpPr>
        <xdr:cNvPr id="69" name="直線コネクタ 68"/>
        <xdr:cNvCxnSpPr/>
      </xdr:nvCxnSpPr>
      <xdr:spPr>
        <a:xfrm>
          <a:off x="3098800" y="5971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35</xdr:row>
      <xdr:rowOff>69850</xdr:rowOff>
    </xdr:to>
    <xdr:cxnSp macro="">
      <xdr:nvCxnSpPr>
        <xdr:cNvPr id="72" name="直線コネクタ 71"/>
        <xdr:cNvCxnSpPr/>
      </xdr:nvCxnSpPr>
      <xdr:spPr>
        <a:xfrm flipV="1">
          <a:off x="2209800" y="5971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74" name="テキスト ボックス 73"/>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69850</xdr:rowOff>
    </xdr:to>
    <xdr:cxnSp macro="">
      <xdr:nvCxnSpPr>
        <xdr:cNvPr id="75" name="直線コネクタ 74"/>
        <xdr:cNvCxnSpPr/>
      </xdr:nvCxnSpPr>
      <xdr:spPr>
        <a:xfrm>
          <a:off x="1320800" y="6009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類似団体平均より物件費に係る経常収支比率が高い理由としては、行政改革大綱（現　行政経営ポリシー）に基づく、スクールバス運行業務委託や公共施設の指定管理者業務への移行など、業務の民間委託化の推進によるものである。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結果として、人件費（職員給与費）が類似団体を下回っている反面、物件費が上回っている。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19</xdr:row>
      <xdr:rowOff>82550</xdr:rowOff>
    </xdr:to>
    <xdr:cxnSp macro="">
      <xdr:nvCxnSpPr>
        <xdr:cNvPr id="127" name="直線コネクタ 126"/>
        <xdr:cNvCxnSpPr/>
      </xdr:nvCxnSpPr>
      <xdr:spPr>
        <a:xfrm flipV="1">
          <a:off x="15671800" y="3251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82550</xdr:rowOff>
    </xdr:to>
    <xdr:cxnSp macro="">
      <xdr:nvCxnSpPr>
        <xdr:cNvPr id="130" name="直線コネクタ 129"/>
        <xdr:cNvCxnSpPr/>
      </xdr:nvCxnSpPr>
      <xdr:spPr>
        <a:xfrm>
          <a:off x="14782800" y="3175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32" name="テキスト ボックス 131"/>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139700</xdr:rowOff>
    </xdr:to>
    <xdr:cxnSp macro="">
      <xdr:nvCxnSpPr>
        <xdr:cNvPr id="133" name="直線コネクタ 132"/>
        <xdr:cNvCxnSpPr/>
      </xdr:nvCxnSpPr>
      <xdr:spPr>
        <a:xfrm flipV="1">
          <a:off x="13893800" y="3175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139700</xdr:rowOff>
    </xdr:from>
    <xdr:to>
      <xdr:col>69</xdr:col>
      <xdr:colOff>92075</xdr:colOff>
      <xdr:row>20</xdr:row>
      <xdr:rowOff>139700</xdr:rowOff>
    </xdr:to>
    <xdr:cxnSp macro="">
      <xdr:nvCxnSpPr>
        <xdr:cNvPr id="136" name="直線コネクタ 135"/>
        <xdr:cNvCxnSpPr/>
      </xdr:nvCxnSpPr>
      <xdr:spPr>
        <a:xfrm flipV="1">
          <a:off x="13004800" y="3225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38" name="テキスト ボックス 137"/>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6" name="楕円 145"/>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7" name="物件費該当値テキスト"/>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31750</xdr:rowOff>
    </xdr:from>
    <xdr:to>
      <xdr:col>78</xdr:col>
      <xdr:colOff>120650</xdr:colOff>
      <xdr:row>19</xdr:row>
      <xdr:rowOff>133350</xdr:rowOff>
    </xdr:to>
    <xdr:sp macro="" textlink="">
      <xdr:nvSpPr>
        <xdr:cNvPr id="148" name="楕円 147"/>
        <xdr:cNvSpPr/>
      </xdr:nvSpPr>
      <xdr:spPr>
        <a:xfrm>
          <a:off x="15621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118127</xdr:rowOff>
    </xdr:from>
    <xdr:ext cx="736600" cy="259045"/>
    <xdr:sp macro="" textlink="">
      <xdr:nvSpPr>
        <xdr:cNvPr id="149" name="テキスト ボックス 148"/>
        <xdr:cNvSpPr txBox="1"/>
      </xdr:nvSpPr>
      <xdr:spPr>
        <a:xfrm>
          <a:off x="15290800" y="337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0" name="楕円 149"/>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1" name="テキスト ボックス 150"/>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88900</xdr:rowOff>
    </xdr:from>
    <xdr:to>
      <xdr:col>69</xdr:col>
      <xdr:colOff>142875</xdr:colOff>
      <xdr:row>19</xdr:row>
      <xdr:rowOff>19050</xdr:rowOff>
    </xdr:to>
    <xdr:sp macro="" textlink="">
      <xdr:nvSpPr>
        <xdr:cNvPr id="152" name="楕円 151"/>
        <xdr:cNvSpPr/>
      </xdr:nvSpPr>
      <xdr:spPr>
        <a:xfrm>
          <a:off x="13843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53" name="テキスト ボックス 152"/>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88900</xdr:rowOff>
    </xdr:from>
    <xdr:to>
      <xdr:col>65</xdr:col>
      <xdr:colOff>53975</xdr:colOff>
      <xdr:row>21</xdr:row>
      <xdr:rowOff>19050</xdr:rowOff>
    </xdr:to>
    <xdr:sp macro="" textlink="">
      <xdr:nvSpPr>
        <xdr:cNvPr id="154" name="楕円 153"/>
        <xdr:cNvSpPr/>
      </xdr:nvSpPr>
      <xdr:spPr>
        <a:xfrm>
          <a:off x="129540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3827</xdr:rowOff>
    </xdr:from>
    <xdr:ext cx="762000" cy="259045"/>
    <xdr:sp macro="" textlink="">
      <xdr:nvSpPr>
        <xdr:cNvPr id="155" name="テキスト ボックス 154"/>
        <xdr:cNvSpPr txBox="1"/>
      </xdr:nvSpPr>
      <xdr:spPr>
        <a:xfrm>
          <a:off x="126238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今後は、扶助費の増が予想されることから、他の義務的経費の削減を図ることで抑制に努める。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xdr:cNvCxnSpPr/>
      </xdr:nvCxnSpPr>
      <xdr:spPr>
        <a:xfrm flipV="1">
          <a:off x="4826000" y="9202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138430</xdr:rowOff>
    </xdr:from>
    <xdr:to>
      <xdr:col>24</xdr:col>
      <xdr:colOff>25400</xdr:colOff>
      <xdr:row>59</xdr:row>
      <xdr:rowOff>161290</xdr:rowOff>
    </xdr:to>
    <xdr:cxnSp macro="">
      <xdr:nvCxnSpPr>
        <xdr:cNvPr id="186" name="直線コネクタ 185"/>
        <xdr:cNvCxnSpPr/>
      </xdr:nvCxnSpPr>
      <xdr:spPr>
        <a:xfrm flipV="1">
          <a:off x="3987800" y="991108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7" name="扶助費平均値テキスト"/>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46990</xdr:rowOff>
    </xdr:from>
    <xdr:to>
      <xdr:col>19</xdr:col>
      <xdr:colOff>187325</xdr:colOff>
      <xdr:row>59</xdr:row>
      <xdr:rowOff>161290</xdr:rowOff>
    </xdr:to>
    <xdr:cxnSp macro="">
      <xdr:nvCxnSpPr>
        <xdr:cNvPr id="189" name="直線コネクタ 188"/>
        <xdr:cNvCxnSpPr/>
      </xdr:nvCxnSpPr>
      <xdr:spPr>
        <a:xfrm>
          <a:off x="3098800" y="10162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1" name="テキスト ボックス 190"/>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46990</xdr:rowOff>
    </xdr:from>
    <xdr:to>
      <xdr:col>15</xdr:col>
      <xdr:colOff>98425</xdr:colOff>
      <xdr:row>60</xdr:row>
      <xdr:rowOff>81280</xdr:rowOff>
    </xdr:to>
    <xdr:cxnSp macro="">
      <xdr:nvCxnSpPr>
        <xdr:cNvPr id="192" name="直線コネクタ 191"/>
        <xdr:cNvCxnSpPr/>
      </xdr:nvCxnSpPr>
      <xdr:spPr>
        <a:xfrm flipV="1">
          <a:off x="2209800" y="101625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81280</xdr:rowOff>
    </xdr:from>
    <xdr:to>
      <xdr:col>11</xdr:col>
      <xdr:colOff>9525</xdr:colOff>
      <xdr:row>60</xdr:row>
      <xdr:rowOff>104140</xdr:rowOff>
    </xdr:to>
    <xdr:cxnSp macro="">
      <xdr:nvCxnSpPr>
        <xdr:cNvPr id="195" name="直線コネクタ 194"/>
        <xdr:cNvCxnSpPr/>
      </xdr:nvCxnSpPr>
      <xdr:spPr>
        <a:xfrm flipV="1">
          <a:off x="1320800" y="1036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142257</xdr:rowOff>
    </xdr:from>
    <xdr:ext cx="762000" cy="259045"/>
    <xdr:sp macro="" textlink="">
      <xdr:nvSpPr>
        <xdr:cNvPr id="197" name="テキスト ボックス 196"/>
        <xdr:cNvSpPr txBox="1"/>
      </xdr:nvSpPr>
      <xdr:spPr>
        <a:xfrm>
          <a:off x="1828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199" name="テキスト ボックス 198"/>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205" name="楕円 204"/>
        <xdr:cNvSpPr/>
      </xdr:nvSpPr>
      <xdr:spPr>
        <a:xfrm>
          <a:off x="4775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59707</xdr:rowOff>
    </xdr:from>
    <xdr:ext cx="762000" cy="259045"/>
    <xdr:sp macro="" textlink="">
      <xdr:nvSpPr>
        <xdr:cNvPr id="206" name="扶助費該当値テキスト"/>
        <xdr:cNvSpPr txBox="1"/>
      </xdr:nvSpPr>
      <xdr:spPr>
        <a:xfrm>
          <a:off x="4914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110490</xdr:rowOff>
    </xdr:from>
    <xdr:to>
      <xdr:col>20</xdr:col>
      <xdr:colOff>38100</xdr:colOff>
      <xdr:row>60</xdr:row>
      <xdr:rowOff>40640</xdr:rowOff>
    </xdr:to>
    <xdr:sp macro="" textlink="">
      <xdr:nvSpPr>
        <xdr:cNvPr id="207" name="楕円 206"/>
        <xdr:cNvSpPr/>
      </xdr:nvSpPr>
      <xdr:spPr>
        <a:xfrm>
          <a:off x="3937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25417</xdr:rowOff>
    </xdr:from>
    <xdr:ext cx="736600" cy="259045"/>
    <xdr:sp macro="" textlink="">
      <xdr:nvSpPr>
        <xdr:cNvPr id="208" name="テキスト ボックス 207"/>
        <xdr:cNvSpPr txBox="1"/>
      </xdr:nvSpPr>
      <xdr:spPr>
        <a:xfrm>
          <a:off x="3606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167640</xdr:rowOff>
    </xdr:from>
    <xdr:to>
      <xdr:col>15</xdr:col>
      <xdr:colOff>149225</xdr:colOff>
      <xdr:row>59</xdr:row>
      <xdr:rowOff>97790</xdr:rowOff>
    </xdr:to>
    <xdr:sp macro="" textlink="">
      <xdr:nvSpPr>
        <xdr:cNvPr id="209" name="楕円 208"/>
        <xdr:cNvSpPr/>
      </xdr:nvSpPr>
      <xdr:spPr>
        <a:xfrm>
          <a:off x="3048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82567</xdr:rowOff>
    </xdr:from>
    <xdr:ext cx="762000" cy="259045"/>
    <xdr:sp macro="" textlink="">
      <xdr:nvSpPr>
        <xdr:cNvPr id="210" name="テキスト ボックス 209"/>
        <xdr:cNvSpPr txBox="1"/>
      </xdr:nvSpPr>
      <xdr:spPr>
        <a:xfrm>
          <a:off x="2717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30480</xdr:rowOff>
    </xdr:from>
    <xdr:to>
      <xdr:col>11</xdr:col>
      <xdr:colOff>60325</xdr:colOff>
      <xdr:row>60</xdr:row>
      <xdr:rowOff>132080</xdr:rowOff>
    </xdr:to>
    <xdr:sp macro="" textlink="">
      <xdr:nvSpPr>
        <xdr:cNvPr id="211" name="楕円 210"/>
        <xdr:cNvSpPr/>
      </xdr:nvSpPr>
      <xdr:spPr>
        <a:xfrm>
          <a:off x="2159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116857</xdr:rowOff>
    </xdr:from>
    <xdr:ext cx="762000" cy="259045"/>
    <xdr:sp macro="" textlink="">
      <xdr:nvSpPr>
        <xdr:cNvPr id="212" name="テキスト ボックス 211"/>
        <xdr:cNvSpPr txBox="1"/>
      </xdr:nvSpPr>
      <xdr:spPr>
        <a:xfrm>
          <a:off x="1828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53340</xdr:rowOff>
    </xdr:from>
    <xdr:to>
      <xdr:col>6</xdr:col>
      <xdr:colOff>171450</xdr:colOff>
      <xdr:row>60</xdr:row>
      <xdr:rowOff>154940</xdr:rowOff>
    </xdr:to>
    <xdr:sp macro="" textlink="">
      <xdr:nvSpPr>
        <xdr:cNvPr id="213" name="楕円 212"/>
        <xdr:cNvSpPr/>
      </xdr:nvSpPr>
      <xdr:spPr>
        <a:xfrm>
          <a:off x="1270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139717</xdr:rowOff>
    </xdr:from>
    <xdr:ext cx="762000" cy="259045"/>
    <xdr:sp macro="" textlink="">
      <xdr:nvSpPr>
        <xdr:cNvPr id="214" name="テキスト ボックス 213"/>
        <xdr:cNvSpPr txBox="1"/>
      </xdr:nvSpPr>
      <xdr:spPr>
        <a:xfrm>
          <a:off x="939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特別会計に対する繰出金の大幅な減少は見込めないことから、簡易水道特別会計など、他会計における使用料の適正化による収入増を図るとともに、緊急度に応じた事業選択及び維持管理経費の見直しを行い一般会計の負担額（繰出金）の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167822</xdr:rowOff>
    </xdr:from>
    <xdr:to>
      <xdr:col>82</xdr:col>
      <xdr:colOff>107950</xdr:colOff>
      <xdr:row>54</xdr:row>
      <xdr:rowOff>29028</xdr:rowOff>
    </xdr:to>
    <xdr:cxnSp macro="">
      <xdr:nvCxnSpPr>
        <xdr:cNvPr id="249" name="直線コネクタ 248"/>
        <xdr:cNvCxnSpPr/>
      </xdr:nvCxnSpPr>
      <xdr:spPr>
        <a:xfrm flipV="1">
          <a:off x="15671800" y="9254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0" name="その他平均値テキスト"/>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135165</xdr:rowOff>
    </xdr:from>
    <xdr:to>
      <xdr:col>78</xdr:col>
      <xdr:colOff>69850</xdr:colOff>
      <xdr:row>54</xdr:row>
      <xdr:rowOff>29028</xdr:rowOff>
    </xdr:to>
    <xdr:cxnSp macro="">
      <xdr:nvCxnSpPr>
        <xdr:cNvPr id="252" name="直線コネクタ 251"/>
        <xdr:cNvCxnSpPr/>
      </xdr:nvCxnSpPr>
      <xdr:spPr>
        <a:xfrm>
          <a:off x="14782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4" name="テキスト ボックス 253"/>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135165</xdr:rowOff>
    </xdr:from>
    <xdr:to>
      <xdr:col>73</xdr:col>
      <xdr:colOff>180975</xdr:colOff>
      <xdr:row>55</xdr:row>
      <xdr:rowOff>37193</xdr:rowOff>
    </xdr:to>
    <xdr:cxnSp macro="">
      <xdr:nvCxnSpPr>
        <xdr:cNvPr id="255" name="直線コネクタ 254"/>
        <xdr:cNvCxnSpPr/>
      </xdr:nvCxnSpPr>
      <xdr:spPr>
        <a:xfrm flipV="1">
          <a:off x="13893800" y="92220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31949</xdr:rowOff>
    </xdr:from>
    <xdr:ext cx="762000" cy="259045"/>
    <xdr:sp macro="" textlink="">
      <xdr:nvSpPr>
        <xdr:cNvPr id="257" name="テキスト ボックス 256"/>
        <xdr:cNvSpPr txBox="1"/>
      </xdr:nvSpPr>
      <xdr:spPr>
        <a:xfrm>
          <a:off x="14401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4535</xdr:rowOff>
    </xdr:from>
    <xdr:to>
      <xdr:col>69</xdr:col>
      <xdr:colOff>92075</xdr:colOff>
      <xdr:row>55</xdr:row>
      <xdr:rowOff>37193</xdr:rowOff>
    </xdr:to>
    <xdr:cxnSp macro="">
      <xdr:nvCxnSpPr>
        <xdr:cNvPr id="258" name="直線コネクタ 257"/>
        <xdr:cNvCxnSpPr/>
      </xdr:nvCxnSpPr>
      <xdr:spPr>
        <a:xfrm>
          <a:off x="13004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0" name="テキスト ボックス 259"/>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56442</xdr:rowOff>
    </xdr:from>
    <xdr:ext cx="762000" cy="259045"/>
    <xdr:sp macro="" textlink="">
      <xdr:nvSpPr>
        <xdr:cNvPr id="262" name="テキスト ボックス 261"/>
        <xdr:cNvSpPr txBox="1"/>
      </xdr:nvSpPr>
      <xdr:spPr>
        <a:xfrm>
          <a:off x="12623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117022</xdr:rowOff>
    </xdr:from>
    <xdr:to>
      <xdr:col>82</xdr:col>
      <xdr:colOff>158750</xdr:colOff>
      <xdr:row>54</xdr:row>
      <xdr:rowOff>47172</xdr:rowOff>
    </xdr:to>
    <xdr:sp macro="" textlink="">
      <xdr:nvSpPr>
        <xdr:cNvPr id="268" name="楕円 267"/>
        <xdr:cNvSpPr/>
      </xdr:nvSpPr>
      <xdr:spPr>
        <a:xfrm>
          <a:off x="16459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133549</xdr:rowOff>
    </xdr:from>
    <xdr:ext cx="762000" cy="259045"/>
    <xdr:sp macro="" textlink="">
      <xdr:nvSpPr>
        <xdr:cNvPr id="269" name="その他該当値テキスト"/>
        <xdr:cNvSpPr txBox="1"/>
      </xdr:nvSpPr>
      <xdr:spPr>
        <a:xfrm>
          <a:off x="16598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149678</xdr:rowOff>
    </xdr:from>
    <xdr:to>
      <xdr:col>78</xdr:col>
      <xdr:colOff>120650</xdr:colOff>
      <xdr:row>54</xdr:row>
      <xdr:rowOff>79828</xdr:rowOff>
    </xdr:to>
    <xdr:sp macro="" textlink="">
      <xdr:nvSpPr>
        <xdr:cNvPr id="270" name="楕円 269"/>
        <xdr:cNvSpPr/>
      </xdr:nvSpPr>
      <xdr:spPr>
        <a:xfrm>
          <a:off x="15621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90005</xdr:rowOff>
    </xdr:from>
    <xdr:ext cx="736600" cy="259045"/>
    <xdr:sp macro="" textlink="">
      <xdr:nvSpPr>
        <xdr:cNvPr id="271" name="テキスト ボックス 270"/>
        <xdr:cNvSpPr txBox="1"/>
      </xdr:nvSpPr>
      <xdr:spPr>
        <a:xfrm>
          <a:off x="15290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84365</xdr:rowOff>
    </xdr:from>
    <xdr:to>
      <xdr:col>74</xdr:col>
      <xdr:colOff>31750</xdr:colOff>
      <xdr:row>54</xdr:row>
      <xdr:rowOff>14515</xdr:rowOff>
    </xdr:to>
    <xdr:sp macro="" textlink="">
      <xdr:nvSpPr>
        <xdr:cNvPr id="272" name="楕円 271"/>
        <xdr:cNvSpPr/>
      </xdr:nvSpPr>
      <xdr:spPr>
        <a:xfrm>
          <a:off x="14732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24692</xdr:rowOff>
    </xdr:from>
    <xdr:ext cx="762000" cy="259045"/>
    <xdr:sp macro="" textlink="">
      <xdr:nvSpPr>
        <xdr:cNvPr id="273" name="テキスト ボックス 272"/>
        <xdr:cNvSpPr txBox="1"/>
      </xdr:nvSpPr>
      <xdr:spPr>
        <a:xfrm>
          <a:off x="14401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157843</xdr:rowOff>
    </xdr:from>
    <xdr:to>
      <xdr:col>69</xdr:col>
      <xdr:colOff>142875</xdr:colOff>
      <xdr:row>55</xdr:row>
      <xdr:rowOff>87993</xdr:rowOff>
    </xdr:to>
    <xdr:sp macro="" textlink="">
      <xdr:nvSpPr>
        <xdr:cNvPr id="274" name="楕円 273"/>
        <xdr:cNvSpPr/>
      </xdr:nvSpPr>
      <xdr:spPr>
        <a:xfrm>
          <a:off x="13843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98170</xdr:rowOff>
    </xdr:from>
    <xdr:ext cx="762000" cy="259045"/>
    <xdr:sp macro="" textlink="">
      <xdr:nvSpPr>
        <xdr:cNvPr id="275" name="テキスト ボックス 274"/>
        <xdr:cNvSpPr txBox="1"/>
      </xdr:nvSpPr>
      <xdr:spPr>
        <a:xfrm>
          <a:off x="13512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125185</xdr:rowOff>
    </xdr:from>
    <xdr:to>
      <xdr:col>65</xdr:col>
      <xdr:colOff>53975</xdr:colOff>
      <xdr:row>55</xdr:row>
      <xdr:rowOff>55335</xdr:rowOff>
    </xdr:to>
    <xdr:sp macro="" textlink="">
      <xdr:nvSpPr>
        <xdr:cNvPr id="276" name="楕円 275"/>
        <xdr:cNvSpPr/>
      </xdr:nvSpPr>
      <xdr:spPr>
        <a:xfrm>
          <a:off x="12954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65512</xdr:rowOff>
    </xdr:from>
    <xdr:ext cx="762000" cy="259045"/>
    <xdr:sp macro="" textlink="">
      <xdr:nvSpPr>
        <xdr:cNvPr id="277" name="テキスト ボックス 276"/>
        <xdr:cNvSpPr txBox="1"/>
      </xdr:nvSpPr>
      <xdr:spPr>
        <a:xfrm>
          <a:off x="12623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補助費等については、</a:t>
          </a:r>
          <a:r>
            <a:rPr kumimoji="1" lang="ja-JP" altLang="en-US" sz="1100">
              <a:solidFill>
                <a:schemeClr val="tx1"/>
              </a:solidFill>
              <a:effectLst/>
              <a:latin typeface="+mn-lt"/>
              <a:ea typeface="+mn-ea"/>
              <a:cs typeface="+mn-cs"/>
            </a:rPr>
            <a:t>物価高騰対策補助金やふるさと納税特典事業報償</a:t>
          </a:r>
          <a:r>
            <a:rPr kumimoji="1" lang="ja-JP" altLang="ja-JP" sz="1100">
              <a:solidFill>
                <a:schemeClr val="tx1"/>
              </a:solidFill>
              <a:effectLst/>
              <a:latin typeface="+mn-lt"/>
              <a:ea typeface="+mn-ea"/>
              <a:cs typeface="+mn-cs"/>
            </a:rPr>
            <a:t>の増加により経常経費全体に占める補助費の割合は</a:t>
          </a:r>
          <a:r>
            <a:rPr kumimoji="1" lang="ja-JP" altLang="en-US" sz="1100">
              <a:solidFill>
                <a:schemeClr val="tx1"/>
              </a:solidFill>
              <a:effectLst/>
              <a:latin typeface="+mn-lt"/>
              <a:ea typeface="+mn-ea"/>
              <a:cs typeface="+mn-cs"/>
            </a:rPr>
            <a:t>２．７</a:t>
          </a:r>
          <a:r>
            <a:rPr kumimoji="1" lang="ja-JP" altLang="ja-JP" sz="1100">
              <a:solidFill>
                <a:schemeClr val="tx1"/>
              </a:solidFill>
              <a:effectLst/>
              <a:latin typeface="+mn-lt"/>
              <a:ea typeface="+mn-ea"/>
              <a:cs typeface="+mn-cs"/>
            </a:rPr>
            <a:t>ポイント増となった。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今後においても補助費等は増加傾向にあることから、他の消費的経費を抑制するとともに、事務事業評価による補助金及び負担金の適正化を図りながら削減に努める。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7" name="直線コネクタ 306"/>
        <xdr:cNvCxnSpPr/>
      </xdr:nvCxnSpPr>
      <xdr:spPr>
        <a:xfrm flipV="1">
          <a:off x="16510000" y="5760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23585</xdr:rowOff>
    </xdr:from>
    <xdr:to>
      <xdr:col>82</xdr:col>
      <xdr:colOff>107950</xdr:colOff>
      <xdr:row>41</xdr:row>
      <xdr:rowOff>146050</xdr:rowOff>
    </xdr:to>
    <xdr:cxnSp macro="">
      <xdr:nvCxnSpPr>
        <xdr:cNvPr id="312" name="直線コネクタ 311"/>
        <xdr:cNvCxnSpPr/>
      </xdr:nvCxnSpPr>
      <xdr:spPr>
        <a:xfrm>
          <a:off x="15671800" y="6881585"/>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5641</xdr:rowOff>
    </xdr:from>
    <xdr:ext cx="762000" cy="259045"/>
    <xdr:sp macro="" textlink="">
      <xdr:nvSpPr>
        <xdr:cNvPr id="313" name="補助費等平均値テキスト"/>
        <xdr:cNvSpPr txBox="1"/>
      </xdr:nvSpPr>
      <xdr:spPr>
        <a:xfrm>
          <a:off x="16598900" y="634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4" name="フローチャート: 判断 313"/>
        <xdr:cNvSpPr/>
      </xdr:nvSpPr>
      <xdr:spPr>
        <a:xfrm>
          <a:off x="164592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75293</xdr:rowOff>
    </xdr:from>
    <xdr:to>
      <xdr:col>78</xdr:col>
      <xdr:colOff>69850</xdr:colOff>
      <xdr:row>40</xdr:row>
      <xdr:rowOff>23585</xdr:rowOff>
    </xdr:to>
    <xdr:cxnSp macro="">
      <xdr:nvCxnSpPr>
        <xdr:cNvPr id="315" name="直線コネクタ 314"/>
        <xdr:cNvCxnSpPr/>
      </xdr:nvCxnSpPr>
      <xdr:spPr>
        <a:xfrm>
          <a:off x="14782800" y="67618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6" name="フローチャート: 判断 315"/>
        <xdr:cNvSpPr/>
      </xdr:nvSpPr>
      <xdr:spPr>
        <a:xfrm>
          <a:off x="15621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46463</xdr:rowOff>
    </xdr:from>
    <xdr:ext cx="736600" cy="259045"/>
    <xdr:sp macro="" textlink="">
      <xdr:nvSpPr>
        <xdr:cNvPr id="317" name="テキスト ボックス 316"/>
        <xdr:cNvSpPr txBox="1"/>
      </xdr:nvSpPr>
      <xdr:spPr>
        <a:xfrm>
          <a:off x="15290800" y="621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75293</xdr:rowOff>
    </xdr:from>
    <xdr:to>
      <xdr:col>73</xdr:col>
      <xdr:colOff>180975</xdr:colOff>
      <xdr:row>40</xdr:row>
      <xdr:rowOff>1815</xdr:rowOff>
    </xdr:to>
    <xdr:cxnSp macro="">
      <xdr:nvCxnSpPr>
        <xdr:cNvPr id="318" name="直線コネクタ 317"/>
        <xdr:cNvCxnSpPr/>
      </xdr:nvCxnSpPr>
      <xdr:spPr>
        <a:xfrm flipV="1">
          <a:off x="13893800" y="6761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9" name="フローチャート: 判断 318"/>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20" name="テキスト ボックス 319"/>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1815</xdr:rowOff>
    </xdr:from>
    <xdr:to>
      <xdr:col>69</xdr:col>
      <xdr:colOff>92075</xdr:colOff>
      <xdr:row>40</xdr:row>
      <xdr:rowOff>12700</xdr:rowOff>
    </xdr:to>
    <xdr:cxnSp macro="">
      <xdr:nvCxnSpPr>
        <xdr:cNvPr id="321" name="直線コネクタ 320"/>
        <xdr:cNvCxnSpPr/>
      </xdr:nvCxnSpPr>
      <xdr:spPr>
        <a:xfrm flipV="1">
          <a:off x="13004800" y="6859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23" name="テキスト ボックス 322"/>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4" name="フローチャート: 判断 323"/>
        <xdr:cNvSpPr/>
      </xdr:nvSpPr>
      <xdr:spPr>
        <a:xfrm>
          <a:off x="12954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24691</xdr:rowOff>
    </xdr:from>
    <xdr:ext cx="762000" cy="259045"/>
    <xdr:sp macro="" textlink="">
      <xdr:nvSpPr>
        <xdr:cNvPr id="325" name="テキスト ボックス 324"/>
        <xdr:cNvSpPr txBox="1"/>
      </xdr:nvSpPr>
      <xdr:spPr>
        <a:xfrm>
          <a:off x="12623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95250</xdr:rowOff>
    </xdr:from>
    <xdr:to>
      <xdr:col>82</xdr:col>
      <xdr:colOff>158750</xdr:colOff>
      <xdr:row>42</xdr:row>
      <xdr:rowOff>25400</xdr:rowOff>
    </xdr:to>
    <xdr:sp macro="" textlink="">
      <xdr:nvSpPr>
        <xdr:cNvPr id="331" name="楕円 330"/>
        <xdr:cNvSpPr/>
      </xdr:nvSpPr>
      <xdr:spPr>
        <a:xfrm>
          <a:off x="164592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3827</xdr:rowOff>
    </xdr:from>
    <xdr:ext cx="762000" cy="259045"/>
    <xdr:sp macro="" textlink="">
      <xdr:nvSpPr>
        <xdr:cNvPr id="332" name="補助費等該当値テキスト"/>
        <xdr:cNvSpPr txBox="1"/>
      </xdr:nvSpPr>
      <xdr:spPr>
        <a:xfrm>
          <a:off x="16598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144235</xdr:rowOff>
    </xdr:from>
    <xdr:to>
      <xdr:col>78</xdr:col>
      <xdr:colOff>120650</xdr:colOff>
      <xdr:row>40</xdr:row>
      <xdr:rowOff>74385</xdr:rowOff>
    </xdr:to>
    <xdr:sp macro="" textlink="">
      <xdr:nvSpPr>
        <xdr:cNvPr id="333" name="楕円 332"/>
        <xdr:cNvSpPr/>
      </xdr:nvSpPr>
      <xdr:spPr>
        <a:xfrm>
          <a:off x="1562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59162</xdr:rowOff>
    </xdr:from>
    <xdr:ext cx="736600" cy="259045"/>
    <xdr:sp macro="" textlink="">
      <xdr:nvSpPr>
        <xdr:cNvPr id="334" name="テキスト ボックス 333"/>
        <xdr:cNvSpPr txBox="1"/>
      </xdr:nvSpPr>
      <xdr:spPr>
        <a:xfrm>
          <a:off x="15290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24493</xdr:rowOff>
    </xdr:from>
    <xdr:to>
      <xdr:col>74</xdr:col>
      <xdr:colOff>31750</xdr:colOff>
      <xdr:row>39</xdr:row>
      <xdr:rowOff>126093</xdr:rowOff>
    </xdr:to>
    <xdr:sp macro="" textlink="">
      <xdr:nvSpPr>
        <xdr:cNvPr id="335" name="楕円 334"/>
        <xdr:cNvSpPr/>
      </xdr:nvSpPr>
      <xdr:spPr>
        <a:xfrm>
          <a:off x="14732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110870</xdr:rowOff>
    </xdr:from>
    <xdr:ext cx="762000" cy="259045"/>
    <xdr:sp macro="" textlink="">
      <xdr:nvSpPr>
        <xdr:cNvPr id="336" name="テキスト ボックス 335"/>
        <xdr:cNvSpPr txBox="1"/>
      </xdr:nvSpPr>
      <xdr:spPr>
        <a:xfrm>
          <a:off x="14401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122465</xdr:rowOff>
    </xdr:from>
    <xdr:to>
      <xdr:col>69</xdr:col>
      <xdr:colOff>142875</xdr:colOff>
      <xdr:row>40</xdr:row>
      <xdr:rowOff>52615</xdr:rowOff>
    </xdr:to>
    <xdr:sp macro="" textlink="">
      <xdr:nvSpPr>
        <xdr:cNvPr id="337" name="楕円 336"/>
        <xdr:cNvSpPr/>
      </xdr:nvSpPr>
      <xdr:spPr>
        <a:xfrm>
          <a:off x="13843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37392</xdr:rowOff>
    </xdr:from>
    <xdr:ext cx="762000" cy="259045"/>
    <xdr:sp macro="" textlink="">
      <xdr:nvSpPr>
        <xdr:cNvPr id="338" name="テキスト ボックス 337"/>
        <xdr:cNvSpPr txBox="1"/>
      </xdr:nvSpPr>
      <xdr:spPr>
        <a:xfrm>
          <a:off x="13512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133350</xdr:rowOff>
    </xdr:from>
    <xdr:to>
      <xdr:col>65</xdr:col>
      <xdr:colOff>53975</xdr:colOff>
      <xdr:row>40</xdr:row>
      <xdr:rowOff>63500</xdr:rowOff>
    </xdr:to>
    <xdr:sp macro="" textlink="">
      <xdr:nvSpPr>
        <xdr:cNvPr id="339" name="楕円 338"/>
        <xdr:cNvSpPr/>
      </xdr:nvSpPr>
      <xdr:spPr>
        <a:xfrm>
          <a:off x="12954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48277</xdr:rowOff>
    </xdr:from>
    <xdr:ext cx="762000" cy="259045"/>
    <xdr:sp macro="" textlink="">
      <xdr:nvSpPr>
        <xdr:cNvPr id="340" name="テキスト ボックス 339"/>
        <xdr:cNvSpPr txBox="1"/>
      </xdr:nvSpPr>
      <xdr:spPr>
        <a:xfrm>
          <a:off x="12623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減債基金を取り崩した令和２年度を除けば公債費の割合は年々増加している。</a:t>
          </a:r>
          <a:endParaRPr lang="ja-JP" altLang="ja-JP" sz="1400">
            <a:effectLst/>
          </a:endParaRPr>
        </a:p>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では上位であり</a:t>
          </a:r>
          <a:r>
            <a:rPr kumimoji="1" lang="ja-JP" altLang="ja-JP" sz="1100">
              <a:solidFill>
                <a:schemeClr val="dk1"/>
              </a:solidFill>
              <a:effectLst/>
              <a:latin typeface="+mn-lt"/>
              <a:ea typeface="+mn-ea"/>
              <a:cs typeface="+mn-cs"/>
            </a:rPr>
            <a:t>、公債費に係る経常収支比率は依然として高い状況にある。</a:t>
          </a:r>
          <a:endParaRPr lang="ja-JP" altLang="ja-JP" sz="1400">
            <a:effectLst/>
          </a:endParaRPr>
        </a:p>
        <a:p>
          <a:r>
            <a:rPr kumimoji="1" lang="ja-JP" altLang="ja-JP" sz="1100">
              <a:solidFill>
                <a:schemeClr val="dk1"/>
              </a:solidFill>
              <a:effectLst/>
              <a:latin typeface="+mn-lt"/>
              <a:ea typeface="+mn-ea"/>
              <a:cs typeface="+mn-cs"/>
            </a:rPr>
            <a:t>　今後においても計画的な公共施設等への財政負担が見込まれることから、新規地方債の発行を必要最小限に抑えるなど、緊急度や住民ニーズを的確に把握した事業の選択に努める。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76</xdr:row>
      <xdr:rowOff>104139</xdr:rowOff>
    </xdr:from>
    <xdr:to>
      <xdr:col>24</xdr:col>
      <xdr:colOff>25400</xdr:colOff>
      <xdr:row>81</xdr:row>
      <xdr:rowOff>130811</xdr:rowOff>
    </xdr:to>
    <xdr:cxnSp macro="">
      <xdr:nvCxnSpPr>
        <xdr:cNvPr id="368" name="直線コネクタ 367"/>
        <xdr:cNvCxnSpPr/>
      </xdr:nvCxnSpPr>
      <xdr:spPr>
        <a:xfrm flipV="1">
          <a:off x="4826000" y="13134339"/>
          <a:ext cx="0" cy="88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102888</xdr:rowOff>
    </xdr:from>
    <xdr:ext cx="762000" cy="259045"/>
    <xdr:sp macro="" textlink="">
      <xdr:nvSpPr>
        <xdr:cNvPr id="369" name="公債費最小値テキスト"/>
        <xdr:cNvSpPr txBox="1"/>
      </xdr:nvSpPr>
      <xdr:spPr>
        <a:xfrm>
          <a:off x="4914900" y="1399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130811</xdr:rowOff>
    </xdr:from>
    <xdr:to>
      <xdr:col>24</xdr:col>
      <xdr:colOff>114300</xdr:colOff>
      <xdr:row>81</xdr:row>
      <xdr:rowOff>130811</xdr:rowOff>
    </xdr:to>
    <xdr:cxnSp macro="">
      <xdr:nvCxnSpPr>
        <xdr:cNvPr id="370" name="直線コネクタ 369"/>
        <xdr:cNvCxnSpPr/>
      </xdr:nvCxnSpPr>
      <xdr:spPr>
        <a:xfrm>
          <a:off x="4737100" y="14018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19067</xdr:rowOff>
    </xdr:from>
    <xdr:ext cx="762000" cy="259045"/>
    <xdr:sp macro="" textlink="">
      <xdr:nvSpPr>
        <xdr:cNvPr id="371" name="公債費最大値テキスト"/>
        <xdr:cNvSpPr txBox="1"/>
      </xdr:nvSpPr>
      <xdr:spPr>
        <a:xfrm>
          <a:off x="4914900" y="1287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76</xdr:row>
      <xdr:rowOff>104139</xdr:rowOff>
    </xdr:from>
    <xdr:to>
      <xdr:col>24</xdr:col>
      <xdr:colOff>114300</xdr:colOff>
      <xdr:row>76</xdr:row>
      <xdr:rowOff>104139</xdr:rowOff>
    </xdr:to>
    <xdr:cxnSp macro="">
      <xdr:nvCxnSpPr>
        <xdr:cNvPr id="372" name="直線コネクタ 371"/>
        <xdr:cNvCxnSpPr/>
      </xdr:nvCxnSpPr>
      <xdr:spPr>
        <a:xfrm>
          <a:off x="4737100" y="1313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104139</xdr:rowOff>
    </xdr:to>
    <xdr:cxnSp macro="">
      <xdr:nvCxnSpPr>
        <xdr:cNvPr id="373" name="直線コネクタ 372"/>
        <xdr:cNvCxnSpPr/>
      </xdr:nvCxnSpPr>
      <xdr:spPr>
        <a:xfrm>
          <a:off x="3987800" y="130429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40657</xdr:rowOff>
    </xdr:from>
    <xdr:ext cx="762000" cy="259045"/>
    <xdr:sp macro="" textlink="">
      <xdr:nvSpPr>
        <xdr:cNvPr id="374" name="公債費平均値テキスト"/>
        <xdr:cNvSpPr txBox="1"/>
      </xdr:nvSpPr>
      <xdr:spPr>
        <a:xfrm>
          <a:off x="4914900" y="1341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75" name="フローチャート: 判断 374"/>
        <xdr:cNvSpPr/>
      </xdr:nvSpPr>
      <xdr:spPr>
        <a:xfrm>
          <a:off x="47752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76</xdr:row>
      <xdr:rowOff>12700</xdr:rowOff>
    </xdr:to>
    <xdr:cxnSp macro="">
      <xdr:nvCxnSpPr>
        <xdr:cNvPr id="376" name="直線コネクタ 375"/>
        <xdr:cNvCxnSpPr/>
      </xdr:nvCxnSpPr>
      <xdr:spPr>
        <a:xfrm>
          <a:off x="3098800" y="12981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38100</xdr:rowOff>
    </xdr:from>
    <xdr:to>
      <xdr:col>20</xdr:col>
      <xdr:colOff>38100</xdr:colOff>
      <xdr:row>78</xdr:row>
      <xdr:rowOff>139700</xdr:rowOff>
    </xdr:to>
    <xdr:sp macro="" textlink="">
      <xdr:nvSpPr>
        <xdr:cNvPr id="377" name="フローチャート: 判断 376"/>
        <xdr:cNvSpPr/>
      </xdr:nvSpPr>
      <xdr:spPr>
        <a:xfrm>
          <a:off x="3937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78" name="テキスト ボックス 377"/>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161290</xdr:rowOff>
    </xdr:from>
    <xdr:to>
      <xdr:col>15</xdr:col>
      <xdr:colOff>98425</xdr:colOff>
      <xdr:row>75</xdr:row>
      <xdr:rowOff>123190</xdr:rowOff>
    </xdr:to>
    <xdr:cxnSp macro="">
      <xdr:nvCxnSpPr>
        <xdr:cNvPr id="379" name="直線コネクタ 378"/>
        <xdr:cNvCxnSpPr/>
      </xdr:nvCxnSpPr>
      <xdr:spPr>
        <a:xfrm>
          <a:off x="2209800" y="126771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80" name="フローチャート: 判断 379"/>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81" name="テキスト ボックス 380"/>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161290</xdr:rowOff>
    </xdr:from>
    <xdr:to>
      <xdr:col>11</xdr:col>
      <xdr:colOff>9525</xdr:colOff>
      <xdr:row>75</xdr:row>
      <xdr:rowOff>77470</xdr:rowOff>
    </xdr:to>
    <xdr:cxnSp macro="">
      <xdr:nvCxnSpPr>
        <xdr:cNvPr id="382" name="直線コネクタ 381"/>
        <xdr:cNvCxnSpPr/>
      </xdr:nvCxnSpPr>
      <xdr:spPr>
        <a:xfrm flipV="1">
          <a:off x="1320800" y="126771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83820</xdr:rowOff>
    </xdr:from>
    <xdr:to>
      <xdr:col>11</xdr:col>
      <xdr:colOff>60325</xdr:colOff>
      <xdr:row>79</xdr:row>
      <xdr:rowOff>13970</xdr:rowOff>
    </xdr:to>
    <xdr:sp macro="" textlink="">
      <xdr:nvSpPr>
        <xdr:cNvPr id="383" name="フローチャート: 判断 382"/>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170197</xdr:rowOff>
    </xdr:from>
    <xdr:ext cx="762000" cy="259045"/>
    <xdr:sp macro="" textlink="">
      <xdr:nvSpPr>
        <xdr:cNvPr id="384" name="テキスト ボックス 383"/>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5" name="フローチャート: 判断 384"/>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6" name="テキスト ボックス 385"/>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2" name="楕円 391"/>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133366</xdr:rowOff>
    </xdr:from>
    <xdr:ext cx="762000" cy="259045"/>
    <xdr:sp macro="" textlink="">
      <xdr:nvSpPr>
        <xdr:cNvPr id="393" name="公債費該当値テキスト"/>
        <xdr:cNvSpPr txBox="1"/>
      </xdr:nvSpPr>
      <xdr:spPr>
        <a:xfrm>
          <a:off x="4914900" y="1299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4" name="楕円 393"/>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5" name="テキスト ボックス 394"/>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6" name="楕円 395"/>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7" name="テキスト ボックス 396"/>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110490</xdr:rowOff>
    </xdr:from>
    <xdr:to>
      <xdr:col>11</xdr:col>
      <xdr:colOff>60325</xdr:colOff>
      <xdr:row>74</xdr:row>
      <xdr:rowOff>40640</xdr:rowOff>
    </xdr:to>
    <xdr:sp macro="" textlink="">
      <xdr:nvSpPr>
        <xdr:cNvPr id="398" name="楕円 397"/>
        <xdr:cNvSpPr/>
      </xdr:nvSpPr>
      <xdr:spPr>
        <a:xfrm>
          <a:off x="2159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50817</xdr:rowOff>
    </xdr:from>
    <xdr:ext cx="762000" cy="259045"/>
    <xdr:sp macro="" textlink="">
      <xdr:nvSpPr>
        <xdr:cNvPr id="399" name="テキスト ボックス 398"/>
        <xdr:cNvSpPr txBox="1"/>
      </xdr:nvSpPr>
      <xdr:spPr>
        <a:xfrm>
          <a:off x="1828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400" name="楕円 399"/>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401" name="テキスト ボックス 400"/>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公債費以外については、経常収支比率が前年と比べ増となったことから</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ポイント増となり、依然として類似団体を上回っていることから、適正な財政運営に努める。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165100</xdr:rowOff>
    </xdr:to>
    <xdr:cxnSp macro="">
      <xdr:nvCxnSpPr>
        <xdr:cNvPr id="429" name="直線コネクタ 428"/>
        <xdr:cNvCxnSpPr/>
      </xdr:nvCxnSpPr>
      <xdr:spPr>
        <a:xfrm flipV="1">
          <a:off x="16510000" y="12471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0" name="公債費以外最小値テキスト"/>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1" name="直線コネクタ 430"/>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2" name="公債費以外最大値テキスト"/>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3" name="直線コネクタ 432"/>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120650</xdr:rowOff>
    </xdr:from>
    <xdr:to>
      <xdr:col>82</xdr:col>
      <xdr:colOff>107950</xdr:colOff>
      <xdr:row>80</xdr:row>
      <xdr:rowOff>127000</xdr:rowOff>
    </xdr:to>
    <xdr:cxnSp macro="">
      <xdr:nvCxnSpPr>
        <xdr:cNvPr id="434" name="直線コネクタ 433"/>
        <xdr:cNvCxnSpPr/>
      </xdr:nvCxnSpPr>
      <xdr:spPr>
        <a:xfrm>
          <a:off x="15671800" y="136652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5" name="公債費以外平均値テキスト"/>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6" name="フローチャート: 判断 435"/>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158750</xdr:rowOff>
    </xdr:from>
    <xdr:to>
      <xdr:col>78</xdr:col>
      <xdr:colOff>69850</xdr:colOff>
      <xdr:row>79</xdr:row>
      <xdr:rowOff>120650</xdr:rowOff>
    </xdr:to>
    <xdr:cxnSp macro="">
      <xdr:nvCxnSpPr>
        <xdr:cNvPr id="437" name="直線コネクタ 436"/>
        <xdr:cNvCxnSpPr/>
      </xdr:nvCxnSpPr>
      <xdr:spPr>
        <a:xfrm>
          <a:off x="14782800" y="1301750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38" name="フローチャート: 判断 437"/>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41927</xdr:rowOff>
    </xdr:from>
    <xdr:ext cx="736600" cy="259045"/>
    <xdr:sp macro="" textlink="">
      <xdr:nvSpPr>
        <xdr:cNvPr id="439" name="テキスト ボックス 438"/>
        <xdr:cNvSpPr txBox="1"/>
      </xdr:nvSpPr>
      <xdr:spPr>
        <a:xfrm>
          <a:off x="15290800" y="1290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158750</xdr:rowOff>
    </xdr:from>
    <xdr:to>
      <xdr:col>73</xdr:col>
      <xdr:colOff>180975</xdr:colOff>
      <xdr:row>79</xdr:row>
      <xdr:rowOff>107950</xdr:rowOff>
    </xdr:to>
    <xdr:cxnSp macro="">
      <xdr:nvCxnSpPr>
        <xdr:cNvPr id="440" name="直線コネクタ 439"/>
        <xdr:cNvCxnSpPr/>
      </xdr:nvCxnSpPr>
      <xdr:spPr>
        <a:xfrm flipV="1">
          <a:off x="13893800" y="13017500"/>
          <a:ext cx="889000" cy="6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38100</xdr:rowOff>
    </xdr:from>
    <xdr:to>
      <xdr:col>74</xdr:col>
      <xdr:colOff>31750</xdr:colOff>
      <xdr:row>74</xdr:row>
      <xdr:rowOff>139700</xdr:rowOff>
    </xdr:to>
    <xdr:sp macro="" textlink="">
      <xdr:nvSpPr>
        <xdr:cNvPr id="441" name="フローチャート: 判断 440"/>
        <xdr:cNvSpPr/>
      </xdr:nvSpPr>
      <xdr:spPr>
        <a:xfrm>
          <a:off x="14732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42" name="テキスト ボックス 441"/>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81</xdr:row>
      <xdr:rowOff>6350</xdr:rowOff>
    </xdr:to>
    <xdr:cxnSp macro="">
      <xdr:nvCxnSpPr>
        <xdr:cNvPr id="443" name="直線コネクタ 442"/>
        <xdr:cNvCxnSpPr/>
      </xdr:nvCxnSpPr>
      <xdr:spPr>
        <a:xfrm flipV="1">
          <a:off x="13004800" y="13652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31750</xdr:rowOff>
    </xdr:from>
    <xdr:to>
      <xdr:col>69</xdr:col>
      <xdr:colOff>142875</xdr:colOff>
      <xdr:row>77</xdr:row>
      <xdr:rowOff>133350</xdr:rowOff>
    </xdr:to>
    <xdr:sp macro="" textlink="">
      <xdr:nvSpPr>
        <xdr:cNvPr id="444" name="フローチャート: 判断 443"/>
        <xdr:cNvSpPr/>
      </xdr:nvSpPr>
      <xdr:spPr>
        <a:xfrm>
          <a:off x="13843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45" name="テキスト ボックス 444"/>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69850</xdr:rowOff>
    </xdr:from>
    <xdr:to>
      <xdr:col>65</xdr:col>
      <xdr:colOff>53975</xdr:colOff>
      <xdr:row>78</xdr:row>
      <xdr:rowOff>0</xdr:rowOff>
    </xdr:to>
    <xdr:sp macro="" textlink="">
      <xdr:nvSpPr>
        <xdr:cNvPr id="446" name="フローチャート: 判断 445"/>
        <xdr:cNvSpPr/>
      </xdr:nvSpPr>
      <xdr:spPr>
        <a:xfrm>
          <a:off x="12954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10177</xdr:rowOff>
    </xdr:from>
    <xdr:ext cx="762000" cy="259045"/>
    <xdr:sp macro="" textlink="">
      <xdr:nvSpPr>
        <xdr:cNvPr id="447" name="テキスト ボックス 446"/>
        <xdr:cNvSpPr txBox="1"/>
      </xdr:nvSpPr>
      <xdr:spPr>
        <a:xfrm>
          <a:off x="12623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53" name="楕円 452"/>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156227</xdr:rowOff>
    </xdr:from>
    <xdr:ext cx="762000" cy="259045"/>
    <xdr:sp macro="" textlink="">
      <xdr:nvSpPr>
        <xdr:cNvPr id="454" name="公債費以外該当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69850</xdr:rowOff>
    </xdr:from>
    <xdr:to>
      <xdr:col>78</xdr:col>
      <xdr:colOff>120650</xdr:colOff>
      <xdr:row>80</xdr:row>
      <xdr:rowOff>0</xdr:rowOff>
    </xdr:to>
    <xdr:sp macro="" textlink="">
      <xdr:nvSpPr>
        <xdr:cNvPr id="455" name="楕円 454"/>
        <xdr:cNvSpPr/>
      </xdr:nvSpPr>
      <xdr:spPr>
        <a:xfrm>
          <a:off x="156210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156227</xdr:rowOff>
    </xdr:from>
    <xdr:ext cx="736600" cy="259045"/>
    <xdr:sp macro="" textlink="">
      <xdr:nvSpPr>
        <xdr:cNvPr id="456" name="テキスト ボックス 455"/>
        <xdr:cNvSpPr txBox="1"/>
      </xdr:nvSpPr>
      <xdr:spPr>
        <a:xfrm>
          <a:off x="15290800" y="1370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107950</xdr:rowOff>
    </xdr:from>
    <xdr:to>
      <xdr:col>74</xdr:col>
      <xdr:colOff>31750</xdr:colOff>
      <xdr:row>76</xdr:row>
      <xdr:rowOff>38100</xdr:rowOff>
    </xdr:to>
    <xdr:sp macro="" textlink="">
      <xdr:nvSpPr>
        <xdr:cNvPr id="457" name="楕円 456"/>
        <xdr:cNvSpPr/>
      </xdr:nvSpPr>
      <xdr:spPr>
        <a:xfrm>
          <a:off x="14732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22877</xdr:rowOff>
    </xdr:from>
    <xdr:ext cx="762000" cy="259045"/>
    <xdr:sp macro="" textlink="">
      <xdr:nvSpPr>
        <xdr:cNvPr id="458" name="テキスト ボックス 457"/>
        <xdr:cNvSpPr txBox="1"/>
      </xdr:nvSpPr>
      <xdr:spPr>
        <a:xfrm>
          <a:off x="14401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59" name="楕円 458"/>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60" name="テキスト ボックス 459"/>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127000</xdr:rowOff>
    </xdr:from>
    <xdr:to>
      <xdr:col>65</xdr:col>
      <xdr:colOff>53975</xdr:colOff>
      <xdr:row>81</xdr:row>
      <xdr:rowOff>57150</xdr:rowOff>
    </xdr:to>
    <xdr:sp macro="" textlink="">
      <xdr:nvSpPr>
        <xdr:cNvPr id="461" name="楕円 460"/>
        <xdr:cNvSpPr/>
      </xdr:nvSpPr>
      <xdr:spPr>
        <a:xfrm>
          <a:off x="129540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41927</xdr:rowOff>
    </xdr:from>
    <xdr:ext cx="762000" cy="259045"/>
    <xdr:sp macro="" textlink="">
      <xdr:nvSpPr>
        <xdr:cNvPr id="462" name="テキスト ボックス 461"/>
        <xdr:cNvSpPr txBox="1"/>
      </xdr:nvSpPr>
      <xdr:spPr>
        <a:xfrm>
          <a:off x="126238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xdr:cNvCxnSpPr/>
      </xdr:nvCxnSpPr>
      <xdr:spPr bwMode="auto">
        <a:xfrm flipV="1">
          <a:off x="5651500" y="2114535"/>
          <a:ext cx="0" cy="1371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153217</xdr:rowOff>
    </xdr:from>
    <xdr:ext cx="762000" cy="259045"/>
    <xdr:sp macro="" textlink="">
      <xdr:nvSpPr>
        <xdr:cNvPr id="48" name="人口1人当たり決算額の推移最小値テキスト130"/>
        <xdr:cNvSpPr txBox="1"/>
      </xdr:nvSpPr>
      <xdr:spPr>
        <a:xfrm>
          <a:off x="5740400" y="345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xdr:cNvCxnSpPr/>
      </xdr:nvCxnSpPr>
      <xdr:spPr bwMode="auto">
        <a:xfrm>
          <a:off x="5562600" y="3486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xdr:cNvSpPr txBox="1"/>
      </xdr:nvSpPr>
      <xdr:spPr>
        <a:xfrm>
          <a:off x="5740400" y="18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xdr:cNvCxnSpPr/>
      </xdr:nvCxnSpPr>
      <xdr:spPr bwMode="auto">
        <a:xfrm>
          <a:off x="5562600" y="21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104298</xdr:rowOff>
    </xdr:from>
    <xdr:to>
      <xdr:col>29</xdr:col>
      <xdr:colOff>127000</xdr:colOff>
      <xdr:row>18</xdr:row>
      <xdr:rowOff>150018</xdr:rowOff>
    </xdr:to>
    <xdr:cxnSp macro="">
      <xdr:nvCxnSpPr>
        <xdr:cNvPr id="52" name="直線コネクタ 51"/>
        <xdr:cNvCxnSpPr/>
      </xdr:nvCxnSpPr>
      <xdr:spPr bwMode="auto">
        <a:xfrm flipV="1">
          <a:off x="5003800" y="3238023"/>
          <a:ext cx="647700" cy="45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132090</xdr:rowOff>
    </xdr:from>
    <xdr:ext cx="762000" cy="259045"/>
    <xdr:sp macro="" textlink="">
      <xdr:nvSpPr>
        <xdr:cNvPr id="53" name="人口1人当たり決算額の推移平均値テキスト130"/>
        <xdr:cNvSpPr txBox="1"/>
      </xdr:nvSpPr>
      <xdr:spPr>
        <a:xfrm>
          <a:off x="5740400" y="2751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xdr:cNvSpPr/>
      </xdr:nvSpPr>
      <xdr:spPr bwMode="auto">
        <a:xfrm>
          <a:off x="5600700" y="290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150018</xdr:rowOff>
    </xdr:from>
    <xdr:to>
      <xdr:col>26</xdr:col>
      <xdr:colOff>50800</xdr:colOff>
      <xdr:row>19</xdr:row>
      <xdr:rowOff>18997</xdr:rowOff>
    </xdr:to>
    <xdr:cxnSp macro="">
      <xdr:nvCxnSpPr>
        <xdr:cNvPr id="55" name="直線コネクタ 54"/>
        <xdr:cNvCxnSpPr/>
      </xdr:nvCxnSpPr>
      <xdr:spPr bwMode="auto">
        <a:xfrm flipV="1">
          <a:off x="4305300" y="3283743"/>
          <a:ext cx="6985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xdr:cNvSpPr/>
      </xdr:nvSpPr>
      <xdr:spPr bwMode="auto">
        <a:xfrm>
          <a:off x="4953000" y="301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169275</xdr:rowOff>
    </xdr:from>
    <xdr:ext cx="736600" cy="259045"/>
    <xdr:sp macro="" textlink="">
      <xdr:nvSpPr>
        <xdr:cNvPr id="57" name="テキスト ボックス 56"/>
        <xdr:cNvSpPr txBox="1"/>
      </xdr:nvSpPr>
      <xdr:spPr>
        <a:xfrm>
          <a:off x="4622800" y="2788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18997</xdr:rowOff>
    </xdr:from>
    <xdr:to>
      <xdr:col>22</xdr:col>
      <xdr:colOff>114300</xdr:colOff>
      <xdr:row>19</xdr:row>
      <xdr:rowOff>39865</xdr:rowOff>
    </xdr:to>
    <xdr:cxnSp macro="">
      <xdr:nvCxnSpPr>
        <xdr:cNvPr id="58" name="直線コネクタ 57"/>
        <xdr:cNvCxnSpPr/>
      </xdr:nvCxnSpPr>
      <xdr:spPr bwMode="auto">
        <a:xfrm flipV="1">
          <a:off x="3606800" y="3324172"/>
          <a:ext cx="698500" cy="2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xdr:cNvSpPr/>
      </xdr:nvSpPr>
      <xdr:spPr bwMode="auto">
        <a:xfrm>
          <a:off x="4254500" y="3088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66503</xdr:rowOff>
    </xdr:from>
    <xdr:ext cx="762000" cy="259045"/>
    <xdr:sp macro="" textlink="">
      <xdr:nvSpPr>
        <xdr:cNvPr id="60" name="テキスト ボックス 59"/>
        <xdr:cNvSpPr txBox="1"/>
      </xdr:nvSpPr>
      <xdr:spPr>
        <a:xfrm>
          <a:off x="3924300" y="285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39865</xdr:rowOff>
    </xdr:from>
    <xdr:to>
      <xdr:col>18</xdr:col>
      <xdr:colOff>177800</xdr:colOff>
      <xdr:row>20</xdr:row>
      <xdr:rowOff>36322</xdr:rowOff>
    </xdr:to>
    <xdr:cxnSp macro="">
      <xdr:nvCxnSpPr>
        <xdr:cNvPr id="61" name="直線コネクタ 60"/>
        <xdr:cNvCxnSpPr/>
      </xdr:nvCxnSpPr>
      <xdr:spPr bwMode="auto">
        <a:xfrm flipV="1">
          <a:off x="2908300" y="3345040"/>
          <a:ext cx="698500" cy="167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xdr:cNvSpPr/>
      </xdr:nvSpPr>
      <xdr:spPr bwMode="auto">
        <a:xfrm>
          <a:off x="3556000" y="3190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168149</xdr:rowOff>
    </xdr:from>
    <xdr:ext cx="762000" cy="259045"/>
    <xdr:sp macro="" textlink="">
      <xdr:nvSpPr>
        <xdr:cNvPr id="63" name="テキスト ボックス 62"/>
        <xdr:cNvSpPr txBox="1"/>
      </xdr:nvSpPr>
      <xdr:spPr>
        <a:xfrm>
          <a:off x="3225800" y="295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xdr:cNvSpPr/>
      </xdr:nvSpPr>
      <xdr:spPr bwMode="auto">
        <a:xfrm>
          <a:off x="2857500" y="320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13027</xdr:rowOff>
    </xdr:from>
    <xdr:ext cx="762000" cy="259045"/>
    <xdr:sp macro="" textlink="">
      <xdr:nvSpPr>
        <xdr:cNvPr id="65" name="テキスト ボックス 64"/>
        <xdr:cNvSpPr txBox="1"/>
      </xdr:nvSpPr>
      <xdr:spPr>
        <a:xfrm>
          <a:off x="2527300" y="29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53498</xdr:rowOff>
    </xdr:from>
    <xdr:to>
      <xdr:col>29</xdr:col>
      <xdr:colOff>177800</xdr:colOff>
      <xdr:row>18</xdr:row>
      <xdr:rowOff>155098</xdr:rowOff>
    </xdr:to>
    <xdr:sp macro="" textlink="">
      <xdr:nvSpPr>
        <xdr:cNvPr id="71" name="楕円 70"/>
        <xdr:cNvSpPr/>
      </xdr:nvSpPr>
      <xdr:spPr bwMode="auto">
        <a:xfrm>
          <a:off x="5600700" y="3187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25575</xdr:rowOff>
    </xdr:from>
    <xdr:ext cx="762000" cy="259045"/>
    <xdr:sp macro="" textlink="">
      <xdr:nvSpPr>
        <xdr:cNvPr id="72" name="人口1人当たり決算額の推移該当値テキスト130"/>
        <xdr:cNvSpPr txBox="1"/>
      </xdr:nvSpPr>
      <xdr:spPr>
        <a:xfrm>
          <a:off x="5740400" y="31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99218</xdr:rowOff>
    </xdr:from>
    <xdr:to>
      <xdr:col>26</xdr:col>
      <xdr:colOff>101600</xdr:colOff>
      <xdr:row>19</xdr:row>
      <xdr:rowOff>29368</xdr:rowOff>
    </xdr:to>
    <xdr:sp macro="" textlink="">
      <xdr:nvSpPr>
        <xdr:cNvPr id="73" name="楕円 72"/>
        <xdr:cNvSpPr/>
      </xdr:nvSpPr>
      <xdr:spPr bwMode="auto">
        <a:xfrm>
          <a:off x="4953000" y="3232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14145</xdr:rowOff>
    </xdr:from>
    <xdr:ext cx="736600" cy="259045"/>
    <xdr:sp macro="" textlink="">
      <xdr:nvSpPr>
        <xdr:cNvPr id="74" name="テキスト ボックス 73"/>
        <xdr:cNvSpPr txBox="1"/>
      </xdr:nvSpPr>
      <xdr:spPr>
        <a:xfrm>
          <a:off x="4622800" y="331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139647</xdr:rowOff>
    </xdr:from>
    <xdr:to>
      <xdr:col>22</xdr:col>
      <xdr:colOff>165100</xdr:colOff>
      <xdr:row>19</xdr:row>
      <xdr:rowOff>69797</xdr:rowOff>
    </xdr:to>
    <xdr:sp macro="" textlink="">
      <xdr:nvSpPr>
        <xdr:cNvPr id="75" name="楕円 74"/>
        <xdr:cNvSpPr/>
      </xdr:nvSpPr>
      <xdr:spPr bwMode="auto">
        <a:xfrm>
          <a:off x="4254500" y="327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54574</xdr:rowOff>
    </xdr:from>
    <xdr:ext cx="762000" cy="259045"/>
    <xdr:sp macro="" textlink="">
      <xdr:nvSpPr>
        <xdr:cNvPr id="76" name="テキスト ボックス 75"/>
        <xdr:cNvSpPr txBox="1"/>
      </xdr:nvSpPr>
      <xdr:spPr>
        <a:xfrm>
          <a:off x="3924300" y="335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160515</xdr:rowOff>
    </xdr:from>
    <xdr:to>
      <xdr:col>19</xdr:col>
      <xdr:colOff>38100</xdr:colOff>
      <xdr:row>19</xdr:row>
      <xdr:rowOff>90665</xdr:rowOff>
    </xdr:to>
    <xdr:sp macro="" textlink="">
      <xdr:nvSpPr>
        <xdr:cNvPr id="77" name="楕円 76"/>
        <xdr:cNvSpPr/>
      </xdr:nvSpPr>
      <xdr:spPr bwMode="auto">
        <a:xfrm>
          <a:off x="3556000" y="3294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75442</xdr:rowOff>
    </xdr:from>
    <xdr:ext cx="762000" cy="259045"/>
    <xdr:sp macro="" textlink="">
      <xdr:nvSpPr>
        <xdr:cNvPr id="78" name="テキスト ボックス 77"/>
        <xdr:cNvSpPr txBox="1"/>
      </xdr:nvSpPr>
      <xdr:spPr>
        <a:xfrm>
          <a:off x="3225800" y="33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156972</xdr:rowOff>
    </xdr:from>
    <xdr:to>
      <xdr:col>15</xdr:col>
      <xdr:colOff>101600</xdr:colOff>
      <xdr:row>20</xdr:row>
      <xdr:rowOff>87122</xdr:rowOff>
    </xdr:to>
    <xdr:sp macro="" textlink="">
      <xdr:nvSpPr>
        <xdr:cNvPr id="79" name="楕円 78"/>
        <xdr:cNvSpPr/>
      </xdr:nvSpPr>
      <xdr:spPr bwMode="auto">
        <a:xfrm>
          <a:off x="2857500" y="3462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71899</xdr:rowOff>
    </xdr:from>
    <xdr:ext cx="762000" cy="259045"/>
    <xdr:sp macro="" textlink="">
      <xdr:nvSpPr>
        <xdr:cNvPr id="80" name="テキスト ボックス 79"/>
        <xdr:cNvSpPr txBox="1"/>
      </xdr:nvSpPr>
      <xdr:spPr>
        <a:xfrm>
          <a:off x="2527300" y="354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10" name="直線コネクタ 109"/>
        <xdr:cNvCxnSpPr/>
      </xdr:nvCxnSpPr>
      <xdr:spPr bwMode="auto">
        <a:xfrm flipV="1">
          <a:off x="5651500" y="61280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11" name="人口1人当たり決算額の推移最小値テキスト445"/>
        <xdr:cNvSpPr txBox="1"/>
      </xdr:nvSpPr>
      <xdr:spPr>
        <a:xfrm>
          <a:off x="5740400" y="74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2" name="直線コネクタ 111"/>
        <xdr:cNvCxnSpPr/>
      </xdr:nvCxnSpPr>
      <xdr:spPr bwMode="auto">
        <a:xfrm>
          <a:off x="5562600" y="752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3" name="人口1人当たり決算額の推移最大値テキスト445"/>
        <xdr:cNvSpPr txBox="1"/>
      </xdr:nvSpPr>
      <xdr:spPr>
        <a:xfrm>
          <a:off x="5740400" y="58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4" name="直線コネクタ 113"/>
        <xdr:cNvCxnSpPr/>
      </xdr:nvCxnSpPr>
      <xdr:spPr bwMode="auto">
        <a:xfrm>
          <a:off x="5562600" y="612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255740</xdr:rowOff>
    </xdr:from>
    <xdr:to>
      <xdr:col>29</xdr:col>
      <xdr:colOff>127000</xdr:colOff>
      <xdr:row>35</xdr:row>
      <xdr:rowOff>124409</xdr:rowOff>
    </xdr:to>
    <xdr:cxnSp macro="">
      <xdr:nvCxnSpPr>
        <xdr:cNvPr id="115" name="直線コネクタ 114"/>
        <xdr:cNvCxnSpPr/>
      </xdr:nvCxnSpPr>
      <xdr:spPr bwMode="auto">
        <a:xfrm flipV="1">
          <a:off x="5003800" y="6523190"/>
          <a:ext cx="647700" cy="211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313034</xdr:rowOff>
    </xdr:from>
    <xdr:ext cx="762000" cy="259045"/>
    <xdr:sp macro="" textlink="">
      <xdr:nvSpPr>
        <xdr:cNvPr id="116" name="人口1人当たり決算額の推移平均値テキスト445"/>
        <xdr:cNvSpPr txBox="1"/>
      </xdr:nvSpPr>
      <xdr:spPr>
        <a:xfrm>
          <a:off x="5740400" y="65804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7" name="フローチャート: 判断 116"/>
        <xdr:cNvSpPr/>
      </xdr:nvSpPr>
      <xdr:spPr bwMode="auto">
        <a:xfrm>
          <a:off x="56007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124409</xdr:rowOff>
    </xdr:from>
    <xdr:to>
      <xdr:col>26</xdr:col>
      <xdr:colOff>50800</xdr:colOff>
      <xdr:row>36</xdr:row>
      <xdr:rowOff>58992</xdr:rowOff>
    </xdr:to>
    <xdr:cxnSp macro="">
      <xdr:nvCxnSpPr>
        <xdr:cNvPr id="118" name="直線コネクタ 117"/>
        <xdr:cNvCxnSpPr/>
      </xdr:nvCxnSpPr>
      <xdr:spPr bwMode="auto">
        <a:xfrm flipV="1">
          <a:off x="4305300" y="6734759"/>
          <a:ext cx="698500" cy="277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9" name="フローチャート: 判断 118"/>
        <xdr:cNvSpPr/>
      </xdr:nvSpPr>
      <xdr:spPr bwMode="auto">
        <a:xfrm>
          <a:off x="49530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194657</xdr:rowOff>
    </xdr:from>
    <xdr:ext cx="736600" cy="259045"/>
    <xdr:sp macro="" textlink="">
      <xdr:nvSpPr>
        <xdr:cNvPr id="120" name="テキスト ボックス 119"/>
        <xdr:cNvSpPr txBox="1"/>
      </xdr:nvSpPr>
      <xdr:spPr>
        <a:xfrm>
          <a:off x="4622800" y="6805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58992</xdr:rowOff>
    </xdr:from>
    <xdr:to>
      <xdr:col>22</xdr:col>
      <xdr:colOff>114300</xdr:colOff>
      <xdr:row>37</xdr:row>
      <xdr:rowOff>122733</xdr:rowOff>
    </xdr:to>
    <xdr:cxnSp macro="">
      <xdr:nvCxnSpPr>
        <xdr:cNvPr id="121" name="直線コネクタ 120"/>
        <xdr:cNvCxnSpPr/>
      </xdr:nvCxnSpPr>
      <xdr:spPr bwMode="auto">
        <a:xfrm flipV="1">
          <a:off x="3606800" y="7012242"/>
          <a:ext cx="698500" cy="235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2" name="フローチャート: 判断 121"/>
        <xdr:cNvSpPr/>
      </xdr:nvSpPr>
      <xdr:spPr bwMode="auto">
        <a:xfrm>
          <a:off x="42545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271911</xdr:rowOff>
    </xdr:from>
    <xdr:ext cx="762000" cy="259045"/>
    <xdr:sp macro="" textlink="">
      <xdr:nvSpPr>
        <xdr:cNvPr id="123" name="テキスト ボックス 122"/>
        <xdr:cNvSpPr txBox="1"/>
      </xdr:nvSpPr>
      <xdr:spPr>
        <a:xfrm>
          <a:off x="3924300" y="65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122733</xdr:rowOff>
    </xdr:from>
    <xdr:to>
      <xdr:col>18</xdr:col>
      <xdr:colOff>177800</xdr:colOff>
      <xdr:row>37</xdr:row>
      <xdr:rowOff>231699</xdr:rowOff>
    </xdr:to>
    <xdr:cxnSp macro="">
      <xdr:nvCxnSpPr>
        <xdr:cNvPr id="124" name="直線コネクタ 123"/>
        <xdr:cNvCxnSpPr/>
      </xdr:nvCxnSpPr>
      <xdr:spPr bwMode="auto">
        <a:xfrm flipV="1">
          <a:off x="2908300" y="7247433"/>
          <a:ext cx="698500" cy="108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5" name="フローチャート: 判断 124"/>
        <xdr:cNvSpPr/>
      </xdr:nvSpPr>
      <xdr:spPr bwMode="auto">
        <a:xfrm>
          <a:off x="35560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294085</xdr:rowOff>
    </xdr:from>
    <xdr:ext cx="762000" cy="259045"/>
    <xdr:sp macro="" textlink="">
      <xdr:nvSpPr>
        <xdr:cNvPr id="126" name="テキスト ボックス 125"/>
        <xdr:cNvSpPr txBox="1"/>
      </xdr:nvSpPr>
      <xdr:spPr>
        <a:xfrm>
          <a:off x="32258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7" name="フローチャート: 判断 126"/>
        <xdr:cNvSpPr/>
      </xdr:nvSpPr>
      <xdr:spPr bwMode="auto">
        <a:xfrm>
          <a:off x="28575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264291</xdr:rowOff>
    </xdr:from>
    <xdr:ext cx="762000" cy="259045"/>
    <xdr:sp macro="" textlink="">
      <xdr:nvSpPr>
        <xdr:cNvPr id="128" name="テキスト ボックス 127"/>
        <xdr:cNvSpPr txBox="1"/>
      </xdr:nvSpPr>
      <xdr:spPr>
        <a:xfrm>
          <a:off x="2527300" y="653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204940</xdr:rowOff>
    </xdr:from>
    <xdr:to>
      <xdr:col>29</xdr:col>
      <xdr:colOff>177800</xdr:colOff>
      <xdr:row>34</xdr:row>
      <xdr:rowOff>306539</xdr:rowOff>
    </xdr:to>
    <xdr:sp macro="" textlink="">
      <xdr:nvSpPr>
        <xdr:cNvPr id="134" name="楕円 133"/>
        <xdr:cNvSpPr/>
      </xdr:nvSpPr>
      <xdr:spPr bwMode="auto">
        <a:xfrm>
          <a:off x="5600700" y="647239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50017</xdr:rowOff>
    </xdr:from>
    <xdr:ext cx="762000" cy="259045"/>
    <xdr:sp macro="" textlink="">
      <xdr:nvSpPr>
        <xdr:cNvPr id="135" name="人口1人当たり決算額の推移該当値テキスト445"/>
        <xdr:cNvSpPr txBox="1"/>
      </xdr:nvSpPr>
      <xdr:spPr>
        <a:xfrm>
          <a:off x="5740400" y="631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73609</xdr:rowOff>
    </xdr:from>
    <xdr:to>
      <xdr:col>26</xdr:col>
      <xdr:colOff>101600</xdr:colOff>
      <xdr:row>35</xdr:row>
      <xdr:rowOff>175209</xdr:rowOff>
    </xdr:to>
    <xdr:sp macro="" textlink="">
      <xdr:nvSpPr>
        <xdr:cNvPr id="136" name="楕円 135"/>
        <xdr:cNvSpPr/>
      </xdr:nvSpPr>
      <xdr:spPr bwMode="auto">
        <a:xfrm>
          <a:off x="4953000" y="6683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185386</xdr:rowOff>
    </xdr:from>
    <xdr:ext cx="736600" cy="259045"/>
    <xdr:sp macro="" textlink="">
      <xdr:nvSpPr>
        <xdr:cNvPr id="137" name="テキスト ボックス 136"/>
        <xdr:cNvSpPr txBox="1"/>
      </xdr:nvSpPr>
      <xdr:spPr>
        <a:xfrm>
          <a:off x="4622800" y="6452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8192</xdr:rowOff>
    </xdr:from>
    <xdr:to>
      <xdr:col>22</xdr:col>
      <xdr:colOff>165100</xdr:colOff>
      <xdr:row>36</xdr:row>
      <xdr:rowOff>109792</xdr:rowOff>
    </xdr:to>
    <xdr:sp macro="" textlink="">
      <xdr:nvSpPr>
        <xdr:cNvPr id="138" name="楕円 137"/>
        <xdr:cNvSpPr/>
      </xdr:nvSpPr>
      <xdr:spPr bwMode="auto">
        <a:xfrm>
          <a:off x="4254500" y="6961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94569</xdr:rowOff>
    </xdr:from>
    <xdr:ext cx="762000" cy="259045"/>
    <xdr:sp macro="" textlink="">
      <xdr:nvSpPr>
        <xdr:cNvPr id="139" name="テキスト ボックス 138"/>
        <xdr:cNvSpPr txBox="1"/>
      </xdr:nvSpPr>
      <xdr:spPr>
        <a:xfrm>
          <a:off x="3924300" y="704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71933</xdr:rowOff>
    </xdr:from>
    <xdr:to>
      <xdr:col>19</xdr:col>
      <xdr:colOff>38100</xdr:colOff>
      <xdr:row>37</xdr:row>
      <xdr:rowOff>173533</xdr:rowOff>
    </xdr:to>
    <xdr:sp macro="" textlink="">
      <xdr:nvSpPr>
        <xdr:cNvPr id="140" name="楕円 139"/>
        <xdr:cNvSpPr/>
      </xdr:nvSpPr>
      <xdr:spPr bwMode="auto">
        <a:xfrm>
          <a:off x="3556000" y="719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158310</xdr:rowOff>
    </xdr:from>
    <xdr:ext cx="762000" cy="259045"/>
    <xdr:sp macro="" textlink="">
      <xdr:nvSpPr>
        <xdr:cNvPr id="141" name="テキスト ボックス 140"/>
        <xdr:cNvSpPr txBox="1"/>
      </xdr:nvSpPr>
      <xdr:spPr>
        <a:xfrm>
          <a:off x="3225800" y="728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180899</xdr:rowOff>
    </xdr:from>
    <xdr:to>
      <xdr:col>15</xdr:col>
      <xdr:colOff>101600</xdr:colOff>
      <xdr:row>37</xdr:row>
      <xdr:rowOff>282499</xdr:rowOff>
    </xdr:to>
    <xdr:sp macro="" textlink="">
      <xdr:nvSpPr>
        <xdr:cNvPr id="142" name="楕円 141"/>
        <xdr:cNvSpPr/>
      </xdr:nvSpPr>
      <xdr:spPr bwMode="auto">
        <a:xfrm>
          <a:off x="2857500" y="7305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267276</xdr:rowOff>
    </xdr:from>
    <xdr:ext cx="762000" cy="259045"/>
    <xdr:sp macro="" textlink="">
      <xdr:nvSpPr>
        <xdr:cNvPr id="143" name="テキスト ボックス 142"/>
        <xdr:cNvSpPr txBox="1"/>
      </xdr:nvSpPr>
      <xdr:spPr>
        <a:xfrm>
          <a:off x="2527300" y="739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17,955
17,880
513.76
15,673,143
15,326,530
335,788
7,661,295
13,790,630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141592</xdr:rowOff>
    </xdr:from>
    <xdr:to>
      <xdr:col>24</xdr:col>
      <xdr:colOff>63500</xdr:colOff>
      <xdr:row>35</xdr:row>
      <xdr:rowOff>149187</xdr:rowOff>
    </xdr:to>
    <xdr:cxnSp macro="">
      <xdr:nvCxnSpPr>
        <xdr:cNvPr id="61" name="直線コネクタ 60"/>
        <xdr:cNvCxnSpPr/>
      </xdr:nvCxnSpPr>
      <xdr:spPr>
        <a:xfrm>
          <a:off x="3797300" y="6142342"/>
          <a:ext cx="8382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94010</xdr:rowOff>
    </xdr:from>
    <xdr:ext cx="599010" cy="259045"/>
    <xdr:sp macro="" textlink="">
      <xdr:nvSpPr>
        <xdr:cNvPr id="62" name="人件費平均値テキスト"/>
        <xdr:cNvSpPr txBox="1"/>
      </xdr:nvSpPr>
      <xdr:spPr>
        <a:xfrm>
          <a:off x="4686300" y="5751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141592</xdr:rowOff>
    </xdr:from>
    <xdr:to>
      <xdr:col>19</xdr:col>
      <xdr:colOff>177800</xdr:colOff>
      <xdr:row>36</xdr:row>
      <xdr:rowOff>24943</xdr:rowOff>
    </xdr:to>
    <xdr:cxnSp macro="">
      <xdr:nvCxnSpPr>
        <xdr:cNvPr id="64" name="直線コネクタ 63"/>
        <xdr:cNvCxnSpPr/>
      </xdr:nvCxnSpPr>
      <xdr:spPr>
        <a:xfrm flipV="1">
          <a:off x="2908300" y="6142342"/>
          <a:ext cx="889000" cy="5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87914</xdr:rowOff>
    </xdr:from>
    <xdr:ext cx="599010" cy="259045"/>
    <xdr:sp macro="" textlink="">
      <xdr:nvSpPr>
        <xdr:cNvPr id="66" name="テキスト ボックス 65"/>
        <xdr:cNvSpPr txBox="1"/>
      </xdr:nvSpPr>
      <xdr:spPr>
        <a:xfrm>
          <a:off x="3497795" y="574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24943</xdr:rowOff>
    </xdr:from>
    <xdr:to>
      <xdr:col>15</xdr:col>
      <xdr:colOff>50800</xdr:colOff>
      <xdr:row>36</xdr:row>
      <xdr:rowOff>42380</xdr:rowOff>
    </xdr:to>
    <xdr:cxnSp macro="">
      <xdr:nvCxnSpPr>
        <xdr:cNvPr id="67" name="直線コネクタ 66"/>
        <xdr:cNvCxnSpPr/>
      </xdr:nvCxnSpPr>
      <xdr:spPr>
        <a:xfrm flipV="1">
          <a:off x="2019300" y="6197143"/>
          <a:ext cx="8890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133380</xdr:rowOff>
    </xdr:from>
    <xdr:ext cx="599010" cy="259045"/>
    <xdr:sp macro="" textlink="">
      <xdr:nvSpPr>
        <xdr:cNvPr id="69" name="テキスト ボックス 68"/>
        <xdr:cNvSpPr txBox="1"/>
      </xdr:nvSpPr>
      <xdr:spPr>
        <a:xfrm>
          <a:off x="2608795" y="57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42380</xdr:rowOff>
    </xdr:from>
    <xdr:to>
      <xdr:col>10</xdr:col>
      <xdr:colOff>114300</xdr:colOff>
      <xdr:row>37</xdr:row>
      <xdr:rowOff>89027</xdr:rowOff>
    </xdr:to>
    <xdr:cxnSp macro="">
      <xdr:nvCxnSpPr>
        <xdr:cNvPr id="70" name="直線コネクタ 69"/>
        <xdr:cNvCxnSpPr/>
      </xdr:nvCxnSpPr>
      <xdr:spPr>
        <a:xfrm flipV="1">
          <a:off x="1130300" y="6214580"/>
          <a:ext cx="889000" cy="2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16692</xdr:rowOff>
    </xdr:from>
    <xdr:ext cx="599010" cy="259045"/>
    <xdr:sp macro="" textlink="">
      <xdr:nvSpPr>
        <xdr:cNvPr id="72" name="テキスト ボックス 71"/>
        <xdr:cNvSpPr txBox="1"/>
      </xdr:nvSpPr>
      <xdr:spPr>
        <a:xfrm>
          <a:off x="1719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2633</xdr:rowOff>
    </xdr:from>
    <xdr:ext cx="534377" cy="259045"/>
    <xdr:sp macro="" textlink="">
      <xdr:nvSpPr>
        <xdr:cNvPr id="74" name="テキスト ボックス 73"/>
        <xdr:cNvSpPr txBox="1"/>
      </xdr:nvSpPr>
      <xdr:spPr>
        <a:xfrm>
          <a:off x="863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98387</xdr:rowOff>
    </xdr:from>
    <xdr:to>
      <xdr:col>24</xdr:col>
      <xdr:colOff>114300</xdr:colOff>
      <xdr:row>36</xdr:row>
      <xdr:rowOff>28537</xdr:rowOff>
    </xdr:to>
    <xdr:sp macro="" textlink="">
      <xdr:nvSpPr>
        <xdr:cNvPr id="80" name="楕円 79"/>
        <xdr:cNvSpPr/>
      </xdr:nvSpPr>
      <xdr:spPr>
        <a:xfrm>
          <a:off x="4584700" y="60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76814</xdr:rowOff>
    </xdr:from>
    <xdr:ext cx="599010" cy="259045"/>
    <xdr:sp macro="" textlink="">
      <xdr:nvSpPr>
        <xdr:cNvPr id="81" name="人件費該当値テキスト"/>
        <xdr:cNvSpPr txBox="1"/>
      </xdr:nvSpPr>
      <xdr:spPr>
        <a:xfrm>
          <a:off x="4686300" y="60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90792</xdr:rowOff>
    </xdr:from>
    <xdr:to>
      <xdr:col>20</xdr:col>
      <xdr:colOff>38100</xdr:colOff>
      <xdr:row>36</xdr:row>
      <xdr:rowOff>20942</xdr:rowOff>
    </xdr:to>
    <xdr:sp macro="" textlink="">
      <xdr:nvSpPr>
        <xdr:cNvPr id="82" name="楕円 81"/>
        <xdr:cNvSpPr/>
      </xdr:nvSpPr>
      <xdr:spPr>
        <a:xfrm>
          <a:off x="3746500" y="60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12069</xdr:rowOff>
    </xdr:from>
    <xdr:ext cx="599010" cy="259045"/>
    <xdr:sp macro="" textlink="">
      <xdr:nvSpPr>
        <xdr:cNvPr id="83" name="テキスト ボックス 82"/>
        <xdr:cNvSpPr txBox="1"/>
      </xdr:nvSpPr>
      <xdr:spPr>
        <a:xfrm>
          <a:off x="3497795" y="618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145593</xdr:rowOff>
    </xdr:from>
    <xdr:to>
      <xdr:col>15</xdr:col>
      <xdr:colOff>101600</xdr:colOff>
      <xdr:row>36</xdr:row>
      <xdr:rowOff>75743</xdr:rowOff>
    </xdr:to>
    <xdr:sp macro="" textlink="">
      <xdr:nvSpPr>
        <xdr:cNvPr id="84" name="楕円 83"/>
        <xdr:cNvSpPr/>
      </xdr:nvSpPr>
      <xdr:spPr>
        <a:xfrm>
          <a:off x="2857500" y="61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66870</xdr:rowOff>
    </xdr:from>
    <xdr:ext cx="599010" cy="259045"/>
    <xdr:sp macro="" textlink="">
      <xdr:nvSpPr>
        <xdr:cNvPr id="85" name="テキスト ボックス 84"/>
        <xdr:cNvSpPr txBox="1"/>
      </xdr:nvSpPr>
      <xdr:spPr>
        <a:xfrm>
          <a:off x="2608795" y="623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163030</xdr:rowOff>
    </xdr:from>
    <xdr:to>
      <xdr:col>10</xdr:col>
      <xdr:colOff>165100</xdr:colOff>
      <xdr:row>36</xdr:row>
      <xdr:rowOff>93180</xdr:rowOff>
    </xdr:to>
    <xdr:sp macro="" textlink="">
      <xdr:nvSpPr>
        <xdr:cNvPr id="86" name="楕円 85"/>
        <xdr:cNvSpPr/>
      </xdr:nvSpPr>
      <xdr:spPr>
        <a:xfrm>
          <a:off x="1968500" y="616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84307</xdr:rowOff>
    </xdr:from>
    <xdr:ext cx="599010" cy="259045"/>
    <xdr:sp macro="" textlink="">
      <xdr:nvSpPr>
        <xdr:cNvPr id="87" name="テキスト ボックス 86"/>
        <xdr:cNvSpPr txBox="1"/>
      </xdr:nvSpPr>
      <xdr:spPr>
        <a:xfrm>
          <a:off x="1719795" y="625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38227</xdr:rowOff>
    </xdr:from>
    <xdr:to>
      <xdr:col>6</xdr:col>
      <xdr:colOff>38100</xdr:colOff>
      <xdr:row>37</xdr:row>
      <xdr:rowOff>139827</xdr:rowOff>
    </xdr:to>
    <xdr:sp macro="" textlink="">
      <xdr:nvSpPr>
        <xdr:cNvPr id="88" name="楕円 87"/>
        <xdr:cNvSpPr/>
      </xdr:nvSpPr>
      <xdr:spPr>
        <a:xfrm>
          <a:off x="1079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130954</xdr:rowOff>
    </xdr:from>
    <xdr:ext cx="534377" cy="259045"/>
    <xdr:sp macro="" textlink="">
      <xdr:nvSpPr>
        <xdr:cNvPr id="89" name="テキスト ボックス 88"/>
        <xdr:cNvSpPr txBox="1"/>
      </xdr:nvSpPr>
      <xdr:spPr>
        <a:xfrm>
          <a:off x="863111" y="64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117761</xdr:rowOff>
    </xdr:from>
    <xdr:to>
      <xdr:col>24</xdr:col>
      <xdr:colOff>62865</xdr:colOff>
      <xdr:row>58</xdr:row>
      <xdr:rowOff>41722</xdr:rowOff>
    </xdr:to>
    <xdr:cxnSp macro="">
      <xdr:nvCxnSpPr>
        <xdr:cNvPr id="116" name="直線コネクタ 115"/>
        <xdr:cNvCxnSpPr/>
      </xdr:nvCxnSpPr>
      <xdr:spPr>
        <a:xfrm flipV="1">
          <a:off x="4633595" y="8690261"/>
          <a:ext cx="1270" cy="12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45549</xdr:rowOff>
    </xdr:from>
    <xdr:ext cx="534377" cy="259045"/>
    <xdr:sp macro="" textlink="">
      <xdr:nvSpPr>
        <xdr:cNvPr id="117" name="物件費最小値テキスト"/>
        <xdr:cNvSpPr txBox="1"/>
      </xdr:nvSpPr>
      <xdr:spPr>
        <a:xfrm>
          <a:off x="4686300" y="99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41722</xdr:rowOff>
    </xdr:from>
    <xdr:to>
      <xdr:col>24</xdr:col>
      <xdr:colOff>152400</xdr:colOff>
      <xdr:row>58</xdr:row>
      <xdr:rowOff>41722</xdr:rowOff>
    </xdr:to>
    <xdr:cxnSp macro="">
      <xdr:nvCxnSpPr>
        <xdr:cNvPr id="118" name="直線コネクタ 117"/>
        <xdr:cNvCxnSpPr/>
      </xdr:nvCxnSpPr>
      <xdr:spPr>
        <a:xfrm>
          <a:off x="4546600" y="9985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64438</xdr:rowOff>
    </xdr:from>
    <xdr:ext cx="599010" cy="259045"/>
    <xdr:sp macro="" textlink="">
      <xdr:nvSpPr>
        <xdr:cNvPr id="119" name="物件費最大値テキスト"/>
        <xdr:cNvSpPr txBox="1"/>
      </xdr:nvSpPr>
      <xdr:spPr>
        <a:xfrm>
          <a:off x="4686300" y="846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117761</xdr:rowOff>
    </xdr:from>
    <xdr:to>
      <xdr:col>24</xdr:col>
      <xdr:colOff>152400</xdr:colOff>
      <xdr:row>50</xdr:row>
      <xdr:rowOff>117761</xdr:rowOff>
    </xdr:to>
    <xdr:cxnSp macro="">
      <xdr:nvCxnSpPr>
        <xdr:cNvPr id="120" name="直線コネクタ 119"/>
        <xdr:cNvCxnSpPr/>
      </xdr:nvCxnSpPr>
      <xdr:spPr>
        <a:xfrm>
          <a:off x="4546600" y="86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83236</xdr:rowOff>
    </xdr:from>
    <xdr:to>
      <xdr:col>24</xdr:col>
      <xdr:colOff>63500</xdr:colOff>
      <xdr:row>56</xdr:row>
      <xdr:rowOff>122510</xdr:rowOff>
    </xdr:to>
    <xdr:cxnSp macro="">
      <xdr:nvCxnSpPr>
        <xdr:cNvPr id="121" name="直線コネクタ 120"/>
        <xdr:cNvCxnSpPr/>
      </xdr:nvCxnSpPr>
      <xdr:spPr>
        <a:xfrm flipV="1">
          <a:off x="3797300" y="9684436"/>
          <a:ext cx="8382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146224</xdr:rowOff>
    </xdr:from>
    <xdr:ext cx="599010" cy="259045"/>
    <xdr:sp macro="" textlink="">
      <xdr:nvSpPr>
        <xdr:cNvPr id="122" name="物件費平均値テキスト"/>
        <xdr:cNvSpPr txBox="1"/>
      </xdr:nvSpPr>
      <xdr:spPr>
        <a:xfrm>
          <a:off x="4686300" y="94045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123347</xdr:rowOff>
    </xdr:from>
    <xdr:to>
      <xdr:col>24</xdr:col>
      <xdr:colOff>114300</xdr:colOff>
      <xdr:row>56</xdr:row>
      <xdr:rowOff>53497</xdr:rowOff>
    </xdr:to>
    <xdr:sp macro="" textlink="">
      <xdr:nvSpPr>
        <xdr:cNvPr id="123" name="フローチャート: 判断 122"/>
        <xdr:cNvSpPr/>
      </xdr:nvSpPr>
      <xdr:spPr>
        <a:xfrm>
          <a:off x="4584700" y="95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122510</xdr:rowOff>
    </xdr:from>
    <xdr:to>
      <xdr:col>19</xdr:col>
      <xdr:colOff>177800</xdr:colOff>
      <xdr:row>56</xdr:row>
      <xdr:rowOff>168053</xdr:rowOff>
    </xdr:to>
    <xdr:cxnSp macro="">
      <xdr:nvCxnSpPr>
        <xdr:cNvPr id="124" name="直線コネクタ 123"/>
        <xdr:cNvCxnSpPr/>
      </xdr:nvCxnSpPr>
      <xdr:spPr>
        <a:xfrm flipV="1">
          <a:off x="2908300" y="9723710"/>
          <a:ext cx="889000" cy="4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20960</xdr:rowOff>
    </xdr:from>
    <xdr:to>
      <xdr:col>20</xdr:col>
      <xdr:colOff>38100</xdr:colOff>
      <xdr:row>56</xdr:row>
      <xdr:rowOff>122560</xdr:rowOff>
    </xdr:to>
    <xdr:sp macro="" textlink="">
      <xdr:nvSpPr>
        <xdr:cNvPr id="125" name="フローチャート: 判断 124"/>
        <xdr:cNvSpPr/>
      </xdr:nvSpPr>
      <xdr:spPr>
        <a:xfrm>
          <a:off x="3746500" y="96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139087</xdr:rowOff>
    </xdr:from>
    <xdr:ext cx="599010" cy="259045"/>
    <xdr:sp macro="" textlink="">
      <xdr:nvSpPr>
        <xdr:cNvPr id="126" name="テキスト ボックス 125"/>
        <xdr:cNvSpPr txBox="1"/>
      </xdr:nvSpPr>
      <xdr:spPr>
        <a:xfrm>
          <a:off x="3497795" y="939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168053</xdr:rowOff>
    </xdr:from>
    <xdr:to>
      <xdr:col>15</xdr:col>
      <xdr:colOff>50800</xdr:colOff>
      <xdr:row>57</xdr:row>
      <xdr:rowOff>19332</xdr:rowOff>
    </xdr:to>
    <xdr:cxnSp macro="">
      <xdr:nvCxnSpPr>
        <xdr:cNvPr id="127" name="直線コネクタ 126"/>
        <xdr:cNvCxnSpPr/>
      </xdr:nvCxnSpPr>
      <xdr:spPr>
        <a:xfrm flipV="1">
          <a:off x="2019300" y="9769253"/>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124033</xdr:rowOff>
    </xdr:from>
    <xdr:to>
      <xdr:col>15</xdr:col>
      <xdr:colOff>101600</xdr:colOff>
      <xdr:row>57</xdr:row>
      <xdr:rowOff>54183</xdr:rowOff>
    </xdr:to>
    <xdr:sp macro="" textlink="">
      <xdr:nvSpPr>
        <xdr:cNvPr id="128" name="フローチャート: 判断 127"/>
        <xdr:cNvSpPr/>
      </xdr:nvSpPr>
      <xdr:spPr>
        <a:xfrm>
          <a:off x="2857500" y="972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45310</xdr:rowOff>
    </xdr:from>
    <xdr:ext cx="599010" cy="259045"/>
    <xdr:sp macro="" textlink="">
      <xdr:nvSpPr>
        <xdr:cNvPr id="129" name="テキスト ボックス 128"/>
        <xdr:cNvSpPr txBox="1"/>
      </xdr:nvSpPr>
      <xdr:spPr>
        <a:xfrm>
          <a:off x="2608795" y="981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18268</xdr:rowOff>
    </xdr:from>
    <xdr:to>
      <xdr:col>10</xdr:col>
      <xdr:colOff>114300</xdr:colOff>
      <xdr:row>57</xdr:row>
      <xdr:rowOff>19332</xdr:rowOff>
    </xdr:to>
    <xdr:cxnSp macro="">
      <xdr:nvCxnSpPr>
        <xdr:cNvPr id="130" name="直線コネクタ 129"/>
        <xdr:cNvCxnSpPr/>
      </xdr:nvCxnSpPr>
      <xdr:spPr>
        <a:xfrm>
          <a:off x="1130300" y="9790918"/>
          <a:ext cx="889000" cy="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29901</xdr:rowOff>
    </xdr:from>
    <xdr:to>
      <xdr:col>10</xdr:col>
      <xdr:colOff>165100</xdr:colOff>
      <xdr:row>57</xdr:row>
      <xdr:rowOff>131501</xdr:rowOff>
    </xdr:to>
    <xdr:sp macro="" textlink="">
      <xdr:nvSpPr>
        <xdr:cNvPr id="131" name="フローチャート: 判断 130"/>
        <xdr:cNvSpPr/>
      </xdr:nvSpPr>
      <xdr:spPr>
        <a:xfrm>
          <a:off x="1968500" y="98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122628</xdr:rowOff>
    </xdr:from>
    <xdr:ext cx="599010" cy="259045"/>
    <xdr:sp macro="" textlink="">
      <xdr:nvSpPr>
        <xdr:cNvPr id="132" name="テキスト ボックス 131"/>
        <xdr:cNvSpPr txBox="1"/>
      </xdr:nvSpPr>
      <xdr:spPr>
        <a:xfrm>
          <a:off x="1719795" y="989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38445</xdr:rowOff>
    </xdr:from>
    <xdr:to>
      <xdr:col>6</xdr:col>
      <xdr:colOff>38100</xdr:colOff>
      <xdr:row>57</xdr:row>
      <xdr:rowOff>140045</xdr:rowOff>
    </xdr:to>
    <xdr:sp macro="" textlink="">
      <xdr:nvSpPr>
        <xdr:cNvPr id="133" name="フローチャート: 判断 132"/>
        <xdr:cNvSpPr/>
      </xdr:nvSpPr>
      <xdr:spPr>
        <a:xfrm>
          <a:off x="1079500" y="981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131172</xdr:rowOff>
    </xdr:from>
    <xdr:ext cx="599010" cy="259045"/>
    <xdr:sp macro="" textlink="">
      <xdr:nvSpPr>
        <xdr:cNvPr id="134" name="テキスト ボックス 133"/>
        <xdr:cNvSpPr txBox="1"/>
      </xdr:nvSpPr>
      <xdr:spPr>
        <a:xfrm>
          <a:off x="830795" y="990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32436</xdr:rowOff>
    </xdr:from>
    <xdr:to>
      <xdr:col>24</xdr:col>
      <xdr:colOff>114300</xdr:colOff>
      <xdr:row>56</xdr:row>
      <xdr:rowOff>134036</xdr:rowOff>
    </xdr:to>
    <xdr:sp macro="" textlink="">
      <xdr:nvSpPr>
        <xdr:cNvPr id="140" name="楕円 139"/>
        <xdr:cNvSpPr/>
      </xdr:nvSpPr>
      <xdr:spPr>
        <a:xfrm>
          <a:off x="4584700" y="96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10863</xdr:rowOff>
    </xdr:from>
    <xdr:ext cx="599010" cy="259045"/>
    <xdr:sp macro="" textlink="">
      <xdr:nvSpPr>
        <xdr:cNvPr id="141" name="物件費該当値テキスト"/>
        <xdr:cNvSpPr txBox="1"/>
      </xdr:nvSpPr>
      <xdr:spPr>
        <a:xfrm>
          <a:off x="4686300" y="961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71710</xdr:rowOff>
    </xdr:from>
    <xdr:to>
      <xdr:col>20</xdr:col>
      <xdr:colOff>38100</xdr:colOff>
      <xdr:row>57</xdr:row>
      <xdr:rowOff>1860</xdr:rowOff>
    </xdr:to>
    <xdr:sp macro="" textlink="">
      <xdr:nvSpPr>
        <xdr:cNvPr id="142" name="楕円 141"/>
        <xdr:cNvSpPr/>
      </xdr:nvSpPr>
      <xdr:spPr>
        <a:xfrm>
          <a:off x="3746500" y="96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164437</xdr:rowOff>
    </xdr:from>
    <xdr:ext cx="599010" cy="259045"/>
    <xdr:sp macro="" textlink="">
      <xdr:nvSpPr>
        <xdr:cNvPr id="143" name="テキスト ボックス 142"/>
        <xdr:cNvSpPr txBox="1"/>
      </xdr:nvSpPr>
      <xdr:spPr>
        <a:xfrm>
          <a:off x="3497795" y="976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117253</xdr:rowOff>
    </xdr:from>
    <xdr:to>
      <xdr:col>15</xdr:col>
      <xdr:colOff>101600</xdr:colOff>
      <xdr:row>57</xdr:row>
      <xdr:rowOff>47403</xdr:rowOff>
    </xdr:to>
    <xdr:sp macro="" textlink="">
      <xdr:nvSpPr>
        <xdr:cNvPr id="144" name="楕円 143"/>
        <xdr:cNvSpPr/>
      </xdr:nvSpPr>
      <xdr:spPr>
        <a:xfrm>
          <a:off x="2857500" y="971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63930</xdr:rowOff>
    </xdr:from>
    <xdr:ext cx="599010" cy="259045"/>
    <xdr:sp macro="" textlink="">
      <xdr:nvSpPr>
        <xdr:cNvPr id="145" name="テキスト ボックス 144"/>
        <xdr:cNvSpPr txBox="1"/>
      </xdr:nvSpPr>
      <xdr:spPr>
        <a:xfrm>
          <a:off x="2608795" y="949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139982</xdr:rowOff>
    </xdr:from>
    <xdr:to>
      <xdr:col>10</xdr:col>
      <xdr:colOff>165100</xdr:colOff>
      <xdr:row>57</xdr:row>
      <xdr:rowOff>70132</xdr:rowOff>
    </xdr:to>
    <xdr:sp macro="" textlink="">
      <xdr:nvSpPr>
        <xdr:cNvPr id="146" name="楕円 145"/>
        <xdr:cNvSpPr/>
      </xdr:nvSpPr>
      <xdr:spPr>
        <a:xfrm>
          <a:off x="1968500" y="974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86659</xdr:rowOff>
    </xdr:from>
    <xdr:ext cx="599010" cy="259045"/>
    <xdr:sp macro="" textlink="">
      <xdr:nvSpPr>
        <xdr:cNvPr id="147" name="テキスト ボックス 146"/>
        <xdr:cNvSpPr txBox="1"/>
      </xdr:nvSpPr>
      <xdr:spPr>
        <a:xfrm>
          <a:off x="1719795" y="951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138918</xdr:rowOff>
    </xdr:from>
    <xdr:to>
      <xdr:col>6</xdr:col>
      <xdr:colOff>38100</xdr:colOff>
      <xdr:row>57</xdr:row>
      <xdr:rowOff>69068</xdr:rowOff>
    </xdr:to>
    <xdr:sp macro="" textlink="">
      <xdr:nvSpPr>
        <xdr:cNvPr id="148" name="楕円 147"/>
        <xdr:cNvSpPr/>
      </xdr:nvSpPr>
      <xdr:spPr>
        <a:xfrm>
          <a:off x="1079500" y="974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85595</xdr:rowOff>
    </xdr:from>
    <xdr:ext cx="599010" cy="259045"/>
    <xdr:sp macro="" textlink="">
      <xdr:nvSpPr>
        <xdr:cNvPr id="149" name="テキスト ボックス 148"/>
        <xdr:cNvSpPr txBox="1"/>
      </xdr:nvSpPr>
      <xdr:spPr>
        <a:xfrm>
          <a:off x="830795" y="951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71" name="直線コネクタ 170"/>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72" name="維持補修費最小値テキスト"/>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73" name="直線コネクタ 172"/>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74" name="維持補修費最大値テキスト"/>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75" name="直線コネクタ 174"/>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21148</xdr:rowOff>
    </xdr:from>
    <xdr:to>
      <xdr:col>24</xdr:col>
      <xdr:colOff>63500</xdr:colOff>
      <xdr:row>71</xdr:row>
      <xdr:rowOff>127493</xdr:rowOff>
    </xdr:to>
    <xdr:cxnSp macro="">
      <xdr:nvCxnSpPr>
        <xdr:cNvPr id="176" name="直線コネクタ 175"/>
        <xdr:cNvCxnSpPr/>
      </xdr:nvCxnSpPr>
      <xdr:spPr>
        <a:xfrm>
          <a:off x="3797300" y="12194098"/>
          <a:ext cx="838200" cy="10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21013</xdr:rowOff>
    </xdr:from>
    <xdr:ext cx="534377" cy="259045"/>
    <xdr:sp macro="" textlink="">
      <xdr:nvSpPr>
        <xdr:cNvPr id="177" name="維持補修費平均値テキスト"/>
        <xdr:cNvSpPr txBox="1"/>
      </xdr:nvSpPr>
      <xdr:spPr>
        <a:xfrm>
          <a:off x="4686300" y="1287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8" name="フローチャート: 判断 177"/>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21148</xdr:rowOff>
    </xdr:from>
    <xdr:to>
      <xdr:col>19</xdr:col>
      <xdr:colOff>177800</xdr:colOff>
      <xdr:row>71</xdr:row>
      <xdr:rowOff>70709</xdr:rowOff>
    </xdr:to>
    <xdr:cxnSp macro="">
      <xdr:nvCxnSpPr>
        <xdr:cNvPr id="179" name="直線コネクタ 178"/>
        <xdr:cNvCxnSpPr/>
      </xdr:nvCxnSpPr>
      <xdr:spPr>
        <a:xfrm flipV="1">
          <a:off x="2908300" y="12194098"/>
          <a:ext cx="889000" cy="4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80" name="フローチャート: 判断 179"/>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119584</xdr:rowOff>
    </xdr:from>
    <xdr:ext cx="534377" cy="259045"/>
    <xdr:sp macro="" textlink="">
      <xdr:nvSpPr>
        <xdr:cNvPr id="181" name="テキスト ボックス 180"/>
        <xdr:cNvSpPr txBox="1"/>
      </xdr:nvSpPr>
      <xdr:spPr>
        <a:xfrm>
          <a:off x="3530111" y="129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70709</xdr:rowOff>
    </xdr:from>
    <xdr:to>
      <xdr:col>15</xdr:col>
      <xdr:colOff>50800</xdr:colOff>
      <xdr:row>71</xdr:row>
      <xdr:rowOff>111171</xdr:rowOff>
    </xdr:to>
    <xdr:cxnSp macro="">
      <xdr:nvCxnSpPr>
        <xdr:cNvPr id="182" name="直線コネクタ 181"/>
        <xdr:cNvCxnSpPr/>
      </xdr:nvCxnSpPr>
      <xdr:spPr>
        <a:xfrm flipV="1">
          <a:off x="2019300" y="12243659"/>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83" name="フローチャート: 判断 182"/>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88404</xdr:rowOff>
    </xdr:from>
    <xdr:ext cx="534377" cy="259045"/>
    <xdr:sp macro="" textlink="">
      <xdr:nvSpPr>
        <xdr:cNvPr id="184" name="テキスト ボックス 183"/>
        <xdr:cNvSpPr txBox="1"/>
      </xdr:nvSpPr>
      <xdr:spPr>
        <a:xfrm>
          <a:off x="2641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14336</xdr:rowOff>
    </xdr:from>
    <xdr:to>
      <xdr:col>10</xdr:col>
      <xdr:colOff>114300</xdr:colOff>
      <xdr:row>71</xdr:row>
      <xdr:rowOff>111171</xdr:rowOff>
    </xdr:to>
    <xdr:cxnSp macro="">
      <xdr:nvCxnSpPr>
        <xdr:cNvPr id="185" name="直線コネクタ 184"/>
        <xdr:cNvCxnSpPr/>
      </xdr:nvCxnSpPr>
      <xdr:spPr>
        <a:xfrm>
          <a:off x="1130300" y="12187286"/>
          <a:ext cx="889000" cy="9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6" name="フローチャート: 判断 185"/>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22248</xdr:rowOff>
    </xdr:from>
    <xdr:ext cx="534377" cy="259045"/>
    <xdr:sp macro="" textlink="">
      <xdr:nvSpPr>
        <xdr:cNvPr id="187" name="テキスト ボックス 186"/>
        <xdr:cNvSpPr txBox="1"/>
      </xdr:nvSpPr>
      <xdr:spPr>
        <a:xfrm>
          <a:off x="1752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8" name="フローチャート: 判断 187"/>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92336</xdr:rowOff>
    </xdr:from>
    <xdr:ext cx="469744" cy="259045"/>
    <xdr:sp macro="" textlink="">
      <xdr:nvSpPr>
        <xdr:cNvPr id="189" name="テキスト ボックス 188"/>
        <xdr:cNvSpPr txBox="1"/>
      </xdr:nvSpPr>
      <xdr:spPr>
        <a:xfrm>
          <a:off x="895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76693</xdr:rowOff>
    </xdr:from>
    <xdr:to>
      <xdr:col>24</xdr:col>
      <xdr:colOff>114300</xdr:colOff>
      <xdr:row>72</xdr:row>
      <xdr:rowOff>6843</xdr:rowOff>
    </xdr:to>
    <xdr:sp macro="" textlink="">
      <xdr:nvSpPr>
        <xdr:cNvPr id="195" name="楕円 194"/>
        <xdr:cNvSpPr/>
      </xdr:nvSpPr>
      <xdr:spPr>
        <a:xfrm>
          <a:off x="4584700" y="122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29720</xdr:rowOff>
    </xdr:from>
    <xdr:ext cx="534377" cy="259045"/>
    <xdr:sp macro="" textlink="">
      <xdr:nvSpPr>
        <xdr:cNvPr id="196" name="維持補修費該当値テキスト"/>
        <xdr:cNvSpPr txBox="1"/>
      </xdr:nvSpPr>
      <xdr:spPr>
        <a:xfrm>
          <a:off x="4686300" y="122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141798</xdr:rowOff>
    </xdr:from>
    <xdr:to>
      <xdr:col>20</xdr:col>
      <xdr:colOff>38100</xdr:colOff>
      <xdr:row>71</xdr:row>
      <xdr:rowOff>71948</xdr:rowOff>
    </xdr:to>
    <xdr:sp macro="" textlink="">
      <xdr:nvSpPr>
        <xdr:cNvPr id="197" name="楕円 196"/>
        <xdr:cNvSpPr/>
      </xdr:nvSpPr>
      <xdr:spPr>
        <a:xfrm>
          <a:off x="3746500" y="1214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88475</xdr:rowOff>
    </xdr:from>
    <xdr:ext cx="534377" cy="259045"/>
    <xdr:sp macro="" textlink="">
      <xdr:nvSpPr>
        <xdr:cNvPr id="198" name="テキスト ボックス 197"/>
        <xdr:cNvSpPr txBox="1"/>
      </xdr:nvSpPr>
      <xdr:spPr>
        <a:xfrm>
          <a:off x="3530111" y="119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19909</xdr:rowOff>
    </xdr:from>
    <xdr:to>
      <xdr:col>15</xdr:col>
      <xdr:colOff>101600</xdr:colOff>
      <xdr:row>71</xdr:row>
      <xdr:rowOff>121509</xdr:rowOff>
    </xdr:to>
    <xdr:sp macro="" textlink="">
      <xdr:nvSpPr>
        <xdr:cNvPr id="199" name="楕円 198"/>
        <xdr:cNvSpPr/>
      </xdr:nvSpPr>
      <xdr:spPr>
        <a:xfrm>
          <a:off x="2857500" y="1219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138036</xdr:rowOff>
    </xdr:from>
    <xdr:ext cx="534377" cy="259045"/>
    <xdr:sp macro="" textlink="">
      <xdr:nvSpPr>
        <xdr:cNvPr id="200" name="テキスト ボックス 199"/>
        <xdr:cNvSpPr txBox="1"/>
      </xdr:nvSpPr>
      <xdr:spPr>
        <a:xfrm>
          <a:off x="2641111" y="1196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60371</xdr:rowOff>
    </xdr:from>
    <xdr:to>
      <xdr:col>10</xdr:col>
      <xdr:colOff>165100</xdr:colOff>
      <xdr:row>71</xdr:row>
      <xdr:rowOff>161971</xdr:rowOff>
    </xdr:to>
    <xdr:sp macro="" textlink="">
      <xdr:nvSpPr>
        <xdr:cNvPr id="201" name="楕円 200"/>
        <xdr:cNvSpPr/>
      </xdr:nvSpPr>
      <xdr:spPr>
        <a:xfrm>
          <a:off x="1968500" y="122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7048</xdr:rowOff>
    </xdr:from>
    <xdr:ext cx="534377" cy="259045"/>
    <xdr:sp macro="" textlink="">
      <xdr:nvSpPr>
        <xdr:cNvPr id="202" name="テキスト ボックス 201"/>
        <xdr:cNvSpPr txBox="1"/>
      </xdr:nvSpPr>
      <xdr:spPr>
        <a:xfrm>
          <a:off x="1752111" y="1200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134986</xdr:rowOff>
    </xdr:from>
    <xdr:to>
      <xdr:col>6</xdr:col>
      <xdr:colOff>38100</xdr:colOff>
      <xdr:row>71</xdr:row>
      <xdr:rowOff>65136</xdr:rowOff>
    </xdr:to>
    <xdr:sp macro="" textlink="">
      <xdr:nvSpPr>
        <xdr:cNvPr id="203" name="楕円 202"/>
        <xdr:cNvSpPr/>
      </xdr:nvSpPr>
      <xdr:spPr>
        <a:xfrm>
          <a:off x="1079500" y="1213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81663</xdr:rowOff>
    </xdr:from>
    <xdr:ext cx="534377" cy="259045"/>
    <xdr:sp macro="" textlink="">
      <xdr:nvSpPr>
        <xdr:cNvPr id="204" name="テキスト ボックス 203"/>
        <xdr:cNvSpPr txBox="1"/>
      </xdr:nvSpPr>
      <xdr:spPr>
        <a:xfrm>
          <a:off x="863111" y="1191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9" name="直線コネクタ 228"/>
        <xdr:cNvCxnSpPr/>
      </xdr:nvCxnSpPr>
      <xdr:spPr>
        <a:xfrm flipV="1">
          <a:off x="4633595" y="15467445"/>
          <a:ext cx="1270" cy="147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30" name="扶助費最小値テキスト"/>
        <xdr:cNvSpPr txBox="1"/>
      </xdr:nvSpPr>
      <xdr:spPr>
        <a:xfrm>
          <a:off x="4686300" y="169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31" name="直線コネクタ 230"/>
        <xdr:cNvCxnSpPr/>
      </xdr:nvCxnSpPr>
      <xdr:spPr>
        <a:xfrm>
          <a:off x="4546600" y="169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32" name="扶助費最大値テキスト"/>
        <xdr:cNvSpPr txBox="1"/>
      </xdr:nvSpPr>
      <xdr:spPr>
        <a:xfrm>
          <a:off x="4686300" y="152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33" name="直線コネクタ 232"/>
        <xdr:cNvCxnSpPr/>
      </xdr:nvCxnSpPr>
      <xdr:spPr>
        <a:xfrm>
          <a:off x="4546600" y="154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43402</xdr:rowOff>
    </xdr:from>
    <xdr:to>
      <xdr:col>24</xdr:col>
      <xdr:colOff>63500</xdr:colOff>
      <xdr:row>95</xdr:row>
      <xdr:rowOff>78417</xdr:rowOff>
    </xdr:to>
    <xdr:cxnSp macro="">
      <xdr:nvCxnSpPr>
        <xdr:cNvPr id="234" name="直線コネクタ 233"/>
        <xdr:cNvCxnSpPr/>
      </xdr:nvCxnSpPr>
      <xdr:spPr>
        <a:xfrm>
          <a:off x="3797300" y="16331152"/>
          <a:ext cx="838200" cy="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82173</xdr:rowOff>
    </xdr:from>
    <xdr:ext cx="599010" cy="259045"/>
    <xdr:sp macro="" textlink="">
      <xdr:nvSpPr>
        <xdr:cNvPr id="235" name="扶助費平均値テキスト"/>
        <xdr:cNvSpPr txBox="1"/>
      </xdr:nvSpPr>
      <xdr:spPr>
        <a:xfrm>
          <a:off x="4686300" y="16027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6" name="フローチャート: 判断 235"/>
        <xdr:cNvSpPr/>
      </xdr:nvSpPr>
      <xdr:spPr>
        <a:xfrm>
          <a:off x="45847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105696</xdr:rowOff>
    </xdr:from>
    <xdr:to>
      <xdr:col>19</xdr:col>
      <xdr:colOff>177800</xdr:colOff>
      <xdr:row>95</xdr:row>
      <xdr:rowOff>43402</xdr:rowOff>
    </xdr:to>
    <xdr:cxnSp macro="">
      <xdr:nvCxnSpPr>
        <xdr:cNvPr id="237" name="直線コネクタ 236"/>
        <xdr:cNvCxnSpPr/>
      </xdr:nvCxnSpPr>
      <xdr:spPr>
        <a:xfrm>
          <a:off x="2908300" y="16050546"/>
          <a:ext cx="889000" cy="28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8" name="フローチャート: 判断 237"/>
        <xdr:cNvSpPr/>
      </xdr:nvSpPr>
      <xdr:spPr>
        <a:xfrm>
          <a:off x="3746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5242</xdr:rowOff>
    </xdr:from>
    <xdr:ext cx="534377" cy="259045"/>
    <xdr:sp macro="" textlink="">
      <xdr:nvSpPr>
        <xdr:cNvPr id="239" name="テキスト ボックス 238"/>
        <xdr:cNvSpPr txBox="1"/>
      </xdr:nvSpPr>
      <xdr:spPr>
        <a:xfrm>
          <a:off x="3530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105696</xdr:rowOff>
    </xdr:from>
    <xdr:to>
      <xdr:col>15</xdr:col>
      <xdr:colOff>50800</xdr:colOff>
      <xdr:row>96</xdr:row>
      <xdr:rowOff>97237</xdr:rowOff>
    </xdr:to>
    <xdr:cxnSp macro="">
      <xdr:nvCxnSpPr>
        <xdr:cNvPr id="240" name="直線コネクタ 239"/>
        <xdr:cNvCxnSpPr/>
      </xdr:nvCxnSpPr>
      <xdr:spPr>
        <a:xfrm flipV="1">
          <a:off x="2019300" y="16050546"/>
          <a:ext cx="889000" cy="50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41" name="フローチャート: 判断 240"/>
        <xdr:cNvSpPr/>
      </xdr:nvSpPr>
      <xdr:spPr>
        <a:xfrm>
          <a:off x="2857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129354</xdr:rowOff>
    </xdr:from>
    <xdr:ext cx="599010" cy="259045"/>
    <xdr:sp macro="" textlink="">
      <xdr:nvSpPr>
        <xdr:cNvPr id="242" name="テキスト ボックス 241"/>
        <xdr:cNvSpPr txBox="1"/>
      </xdr:nvSpPr>
      <xdr:spPr>
        <a:xfrm>
          <a:off x="2608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97237</xdr:rowOff>
    </xdr:from>
    <xdr:to>
      <xdr:col>10</xdr:col>
      <xdr:colOff>114300</xdr:colOff>
      <xdr:row>96</xdr:row>
      <xdr:rowOff>101315</xdr:rowOff>
    </xdr:to>
    <xdr:cxnSp macro="">
      <xdr:nvCxnSpPr>
        <xdr:cNvPr id="243" name="直線コネクタ 242"/>
        <xdr:cNvCxnSpPr/>
      </xdr:nvCxnSpPr>
      <xdr:spPr>
        <a:xfrm flipV="1">
          <a:off x="1130300" y="16556437"/>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44" name="フローチャート: 判断 243"/>
        <xdr:cNvSpPr/>
      </xdr:nvSpPr>
      <xdr:spPr>
        <a:xfrm>
          <a:off x="1968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56317</xdr:rowOff>
    </xdr:from>
    <xdr:ext cx="534377" cy="259045"/>
    <xdr:sp macro="" textlink="">
      <xdr:nvSpPr>
        <xdr:cNvPr id="245" name="テキスト ボックス 244"/>
        <xdr:cNvSpPr txBox="1"/>
      </xdr:nvSpPr>
      <xdr:spPr>
        <a:xfrm>
          <a:off x="1752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6" name="フローチャート: 判断 245"/>
        <xdr:cNvSpPr/>
      </xdr:nvSpPr>
      <xdr:spPr>
        <a:xfrm>
          <a:off x="1079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41439</xdr:rowOff>
    </xdr:from>
    <xdr:ext cx="534377" cy="259045"/>
    <xdr:sp macro="" textlink="">
      <xdr:nvSpPr>
        <xdr:cNvPr id="247" name="テキスト ボックス 246"/>
        <xdr:cNvSpPr txBox="1"/>
      </xdr:nvSpPr>
      <xdr:spPr>
        <a:xfrm>
          <a:off x="863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27617</xdr:rowOff>
    </xdr:from>
    <xdr:to>
      <xdr:col>24</xdr:col>
      <xdr:colOff>114300</xdr:colOff>
      <xdr:row>95</xdr:row>
      <xdr:rowOff>129217</xdr:rowOff>
    </xdr:to>
    <xdr:sp macro="" textlink="">
      <xdr:nvSpPr>
        <xdr:cNvPr id="253" name="楕円 252"/>
        <xdr:cNvSpPr/>
      </xdr:nvSpPr>
      <xdr:spPr>
        <a:xfrm>
          <a:off x="4584700" y="163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6044</xdr:rowOff>
    </xdr:from>
    <xdr:ext cx="534377" cy="259045"/>
    <xdr:sp macro="" textlink="">
      <xdr:nvSpPr>
        <xdr:cNvPr id="254" name="扶助費該当値テキスト"/>
        <xdr:cNvSpPr txBox="1"/>
      </xdr:nvSpPr>
      <xdr:spPr>
        <a:xfrm>
          <a:off x="4686300" y="1629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164052</xdr:rowOff>
    </xdr:from>
    <xdr:to>
      <xdr:col>20</xdr:col>
      <xdr:colOff>38100</xdr:colOff>
      <xdr:row>95</xdr:row>
      <xdr:rowOff>94202</xdr:rowOff>
    </xdr:to>
    <xdr:sp macro="" textlink="">
      <xdr:nvSpPr>
        <xdr:cNvPr id="255" name="楕円 254"/>
        <xdr:cNvSpPr/>
      </xdr:nvSpPr>
      <xdr:spPr>
        <a:xfrm>
          <a:off x="3746500" y="162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110729</xdr:rowOff>
    </xdr:from>
    <xdr:ext cx="534377" cy="259045"/>
    <xdr:sp macro="" textlink="">
      <xdr:nvSpPr>
        <xdr:cNvPr id="256" name="テキスト ボックス 255"/>
        <xdr:cNvSpPr txBox="1"/>
      </xdr:nvSpPr>
      <xdr:spPr>
        <a:xfrm>
          <a:off x="3530111" y="160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54896</xdr:rowOff>
    </xdr:from>
    <xdr:to>
      <xdr:col>15</xdr:col>
      <xdr:colOff>101600</xdr:colOff>
      <xdr:row>93</xdr:row>
      <xdr:rowOff>156496</xdr:rowOff>
    </xdr:to>
    <xdr:sp macro="" textlink="">
      <xdr:nvSpPr>
        <xdr:cNvPr id="257" name="楕円 256"/>
        <xdr:cNvSpPr/>
      </xdr:nvSpPr>
      <xdr:spPr>
        <a:xfrm>
          <a:off x="2857500" y="1599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1573</xdr:rowOff>
    </xdr:from>
    <xdr:ext cx="599010" cy="259045"/>
    <xdr:sp macro="" textlink="">
      <xdr:nvSpPr>
        <xdr:cNvPr id="258" name="テキスト ボックス 257"/>
        <xdr:cNvSpPr txBox="1"/>
      </xdr:nvSpPr>
      <xdr:spPr>
        <a:xfrm>
          <a:off x="2608795" y="157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46437</xdr:rowOff>
    </xdr:from>
    <xdr:to>
      <xdr:col>10</xdr:col>
      <xdr:colOff>165100</xdr:colOff>
      <xdr:row>96</xdr:row>
      <xdr:rowOff>148037</xdr:rowOff>
    </xdr:to>
    <xdr:sp macro="" textlink="">
      <xdr:nvSpPr>
        <xdr:cNvPr id="259" name="楕円 258"/>
        <xdr:cNvSpPr/>
      </xdr:nvSpPr>
      <xdr:spPr>
        <a:xfrm>
          <a:off x="1968500" y="165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164564</xdr:rowOff>
    </xdr:from>
    <xdr:ext cx="534377" cy="259045"/>
    <xdr:sp macro="" textlink="">
      <xdr:nvSpPr>
        <xdr:cNvPr id="260" name="テキスト ボックス 259"/>
        <xdr:cNvSpPr txBox="1"/>
      </xdr:nvSpPr>
      <xdr:spPr>
        <a:xfrm>
          <a:off x="1752111" y="1628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50515</xdr:rowOff>
    </xdr:from>
    <xdr:to>
      <xdr:col>6</xdr:col>
      <xdr:colOff>38100</xdr:colOff>
      <xdr:row>96</xdr:row>
      <xdr:rowOff>152115</xdr:rowOff>
    </xdr:to>
    <xdr:sp macro="" textlink="">
      <xdr:nvSpPr>
        <xdr:cNvPr id="261" name="楕円 260"/>
        <xdr:cNvSpPr/>
      </xdr:nvSpPr>
      <xdr:spPr>
        <a:xfrm>
          <a:off x="1079500" y="165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168642</xdr:rowOff>
    </xdr:from>
    <xdr:ext cx="534377" cy="259045"/>
    <xdr:sp macro="" textlink="">
      <xdr:nvSpPr>
        <xdr:cNvPr id="262" name="テキスト ボックス 261"/>
        <xdr:cNvSpPr txBox="1"/>
      </xdr:nvSpPr>
      <xdr:spPr>
        <a:xfrm>
          <a:off x="863111" y="162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75" name="テキスト ボックス 274"/>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9" name="テキスト ボックス 278"/>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153005</xdr:rowOff>
    </xdr:from>
    <xdr:to>
      <xdr:col>54</xdr:col>
      <xdr:colOff>189865</xdr:colOff>
      <xdr:row>38</xdr:row>
      <xdr:rowOff>121121</xdr:rowOff>
    </xdr:to>
    <xdr:cxnSp macro="">
      <xdr:nvCxnSpPr>
        <xdr:cNvPr id="283" name="直線コネクタ 282"/>
        <xdr:cNvCxnSpPr/>
      </xdr:nvCxnSpPr>
      <xdr:spPr>
        <a:xfrm flipV="1">
          <a:off x="10475595" y="6153755"/>
          <a:ext cx="1270" cy="48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124948</xdr:rowOff>
    </xdr:from>
    <xdr:ext cx="534377" cy="259045"/>
    <xdr:sp macro="" textlink="">
      <xdr:nvSpPr>
        <xdr:cNvPr id="284" name="補助費等最小値テキスト"/>
        <xdr:cNvSpPr txBox="1"/>
      </xdr:nvSpPr>
      <xdr:spPr>
        <a:xfrm>
          <a:off x="10528300" y="664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121121</xdr:rowOff>
    </xdr:from>
    <xdr:to>
      <xdr:col>55</xdr:col>
      <xdr:colOff>88900</xdr:colOff>
      <xdr:row>38</xdr:row>
      <xdr:rowOff>121121</xdr:rowOff>
    </xdr:to>
    <xdr:cxnSp macro="">
      <xdr:nvCxnSpPr>
        <xdr:cNvPr id="285" name="直線コネクタ 284"/>
        <xdr:cNvCxnSpPr/>
      </xdr:nvCxnSpPr>
      <xdr:spPr>
        <a:xfrm>
          <a:off x="10388600" y="663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99682</xdr:rowOff>
    </xdr:from>
    <xdr:ext cx="599010" cy="259045"/>
    <xdr:sp macro="" textlink="">
      <xdr:nvSpPr>
        <xdr:cNvPr id="286" name="補助費等最大値テキスト"/>
        <xdr:cNvSpPr txBox="1"/>
      </xdr:nvSpPr>
      <xdr:spPr>
        <a:xfrm>
          <a:off x="10528300" y="592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153005</xdr:rowOff>
    </xdr:from>
    <xdr:to>
      <xdr:col>55</xdr:col>
      <xdr:colOff>88900</xdr:colOff>
      <xdr:row>35</xdr:row>
      <xdr:rowOff>153005</xdr:rowOff>
    </xdr:to>
    <xdr:cxnSp macro="">
      <xdr:nvCxnSpPr>
        <xdr:cNvPr id="287" name="直線コネクタ 286"/>
        <xdr:cNvCxnSpPr/>
      </xdr:nvCxnSpPr>
      <xdr:spPr>
        <a:xfrm>
          <a:off x="10388600" y="615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15496</xdr:rowOff>
    </xdr:from>
    <xdr:to>
      <xdr:col>55</xdr:col>
      <xdr:colOff>0</xdr:colOff>
      <xdr:row>36</xdr:row>
      <xdr:rowOff>109582</xdr:rowOff>
    </xdr:to>
    <xdr:cxnSp macro="">
      <xdr:nvCxnSpPr>
        <xdr:cNvPr id="288" name="直線コネクタ 287"/>
        <xdr:cNvCxnSpPr/>
      </xdr:nvCxnSpPr>
      <xdr:spPr>
        <a:xfrm flipV="1">
          <a:off x="9639300" y="6187696"/>
          <a:ext cx="838200" cy="9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7068</xdr:rowOff>
    </xdr:from>
    <xdr:ext cx="599010" cy="259045"/>
    <xdr:sp macro="" textlink="">
      <xdr:nvSpPr>
        <xdr:cNvPr id="289" name="補助費等平均値テキスト"/>
        <xdr:cNvSpPr txBox="1"/>
      </xdr:nvSpPr>
      <xdr:spPr>
        <a:xfrm>
          <a:off x="10528300" y="6350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28641</xdr:rowOff>
    </xdr:from>
    <xdr:to>
      <xdr:col>55</xdr:col>
      <xdr:colOff>50800</xdr:colOff>
      <xdr:row>37</xdr:row>
      <xdr:rowOff>130241</xdr:rowOff>
    </xdr:to>
    <xdr:sp macro="" textlink="">
      <xdr:nvSpPr>
        <xdr:cNvPr id="290" name="フローチャート: 判断 289"/>
        <xdr:cNvSpPr/>
      </xdr:nvSpPr>
      <xdr:spPr>
        <a:xfrm>
          <a:off x="10426700" y="637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109582</xdr:rowOff>
    </xdr:from>
    <xdr:to>
      <xdr:col>50</xdr:col>
      <xdr:colOff>114300</xdr:colOff>
      <xdr:row>37</xdr:row>
      <xdr:rowOff>37864</xdr:rowOff>
    </xdr:to>
    <xdr:cxnSp macro="">
      <xdr:nvCxnSpPr>
        <xdr:cNvPr id="291" name="直線コネクタ 290"/>
        <xdr:cNvCxnSpPr/>
      </xdr:nvCxnSpPr>
      <xdr:spPr>
        <a:xfrm flipV="1">
          <a:off x="8750300" y="6281782"/>
          <a:ext cx="889000" cy="9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32345</xdr:rowOff>
    </xdr:from>
    <xdr:to>
      <xdr:col>50</xdr:col>
      <xdr:colOff>165100</xdr:colOff>
      <xdr:row>37</xdr:row>
      <xdr:rowOff>133945</xdr:rowOff>
    </xdr:to>
    <xdr:sp macro="" textlink="">
      <xdr:nvSpPr>
        <xdr:cNvPr id="292" name="フローチャート: 判断 291"/>
        <xdr:cNvSpPr/>
      </xdr:nvSpPr>
      <xdr:spPr>
        <a:xfrm>
          <a:off x="9588500" y="63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125072</xdr:rowOff>
    </xdr:from>
    <xdr:ext cx="599010" cy="259045"/>
    <xdr:sp macro="" textlink="">
      <xdr:nvSpPr>
        <xdr:cNvPr id="293" name="テキスト ボックス 292"/>
        <xdr:cNvSpPr txBox="1"/>
      </xdr:nvSpPr>
      <xdr:spPr>
        <a:xfrm>
          <a:off x="9339795" y="646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98049</xdr:rowOff>
    </xdr:from>
    <xdr:to>
      <xdr:col>45</xdr:col>
      <xdr:colOff>177800</xdr:colOff>
      <xdr:row>37</xdr:row>
      <xdr:rowOff>37864</xdr:rowOff>
    </xdr:to>
    <xdr:cxnSp macro="">
      <xdr:nvCxnSpPr>
        <xdr:cNvPr id="294" name="直線コネクタ 293"/>
        <xdr:cNvCxnSpPr/>
      </xdr:nvCxnSpPr>
      <xdr:spPr>
        <a:xfrm>
          <a:off x="7861300" y="5412999"/>
          <a:ext cx="889000" cy="9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81871</xdr:rowOff>
    </xdr:from>
    <xdr:to>
      <xdr:col>46</xdr:col>
      <xdr:colOff>38100</xdr:colOff>
      <xdr:row>38</xdr:row>
      <xdr:rowOff>12021</xdr:rowOff>
    </xdr:to>
    <xdr:sp macro="" textlink="">
      <xdr:nvSpPr>
        <xdr:cNvPr id="295" name="フローチャート: 判断 294"/>
        <xdr:cNvSpPr/>
      </xdr:nvSpPr>
      <xdr:spPr>
        <a:xfrm>
          <a:off x="8699500" y="642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3147</xdr:rowOff>
    </xdr:from>
    <xdr:ext cx="599010" cy="259045"/>
    <xdr:sp macro="" textlink="">
      <xdr:nvSpPr>
        <xdr:cNvPr id="296" name="テキスト ボックス 295"/>
        <xdr:cNvSpPr txBox="1"/>
      </xdr:nvSpPr>
      <xdr:spPr>
        <a:xfrm>
          <a:off x="8450795" y="651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98049</xdr:rowOff>
    </xdr:from>
    <xdr:to>
      <xdr:col>41</xdr:col>
      <xdr:colOff>50800</xdr:colOff>
      <xdr:row>36</xdr:row>
      <xdr:rowOff>133968</xdr:rowOff>
    </xdr:to>
    <xdr:cxnSp macro="">
      <xdr:nvCxnSpPr>
        <xdr:cNvPr id="297" name="直線コネクタ 296"/>
        <xdr:cNvCxnSpPr/>
      </xdr:nvCxnSpPr>
      <xdr:spPr>
        <a:xfrm flipV="1">
          <a:off x="6972300" y="5412999"/>
          <a:ext cx="889000" cy="89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164452</xdr:rowOff>
    </xdr:from>
    <xdr:to>
      <xdr:col>41</xdr:col>
      <xdr:colOff>101600</xdr:colOff>
      <xdr:row>34</xdr:row>
      <xdr:rowOff>94602</xdr:rowOff>
    </xdr:to>
    <xdr:sp macro="" textlink="">
      <xdr:nvSpPr>
        <xdr:cNvPr id="298" name="フローチャート: 判断 297"/>
        <xdr:cNvSpPr/>
      </xdr:nvSpPr>
      <xdr:spPr>
        <a:xfrm>
          <a:off x="7810500" y="582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85729</xdr:rowOff>
    </xdr:from>
    <xdr:ext cx="599010" cy="259045"/>
    <xdr:sp macro="" textlink="">
      <xdr:nvSpPr>
        <xdr:cNvPr id="299" name="テキスト ボックス 298"/>
        <xdr:cNvSpPr txBox="1"/>
      </xdr:nvSpPr>
      <xdr:spPr>
        <a:xfrm>
          <a:off x="7561795" y="591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152108</xdr:rowOff>
    </xdr:from>
    <xdr:to>
      <xdr:col>36</xdr:col>
      <xdr:colOff>165100</xdr:colOff>
      <xdr:row>38</xdr:row>
      <xdr:rowOff>82258</xdr:rowOff>
    </xdr:to>
    <xdr:sp macro="" textlink="">
      <xdr:nvSpPr>
        <xdr:cNvPr id="300" name="フローチャート: 判断 299"/>
        <xdr:cNvSpPr/>
      </xdr:nvSpPr>
      <xdr:spPr>
        <a:xfrm>
          <a:off x="6921500" y="649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73385</xdr:rowOff>
    </xdr:from>
    <xdr:ext cx="534377" cy="259045"/>
    <xdr:sp macro="" textlink="">
      <xdr:nvSpPr>
        <xdr:cNvPr id="301" name="テキスト ボックス 300"/>
        <xdr:cNvSpPr txBox="1"/>
      </xdr:nvSpPr>
      <xdr:spPr>
        <a:xfrm>
          <a:off x="6705111" y="65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136146</xdr:rowOff>
    </xdr:from>
    <xdr:to>
      <xdr:col>55</xdr:col>
      <xdr:colOff>50800</xdr:colOff>
      <xdr:row>36</xdr:row>
      <xdr:rowOff>66296</xdr:rowOff>
    </xdr:to>
    <xdr:sp macro="" textlink="">
      <xdr:nvSpPr>
        <xdr:cNvPr id="307" name="楕円 306"/>
        <xdr:cNvSpPr/>
      </xdr:nvSpPr>
      <xdr:spPr>
        <a:xfrm>
          <a:off x="10426700" y="61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55232</xdr:rowOff>
    </xdr:from>
    <xdr:ext cx="599010" cy="259045"/>
    <xdr:sp macro="" textlink="">
      <xdr:nvSpPr>
        <xdr:cNvPr id="308" name="補助費等該当値テキスト"/>
        <xdr:cNvSpPr txBox="1"/>
      </xdr:nvSpPr>
      <xdr:spPr>
        <a:xfrm>
          <a:off x="10528300" y="605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58782</xdr:rowOff>
    </xdr:from>
    <xdr:to>
      <xdr:col>50</xdr:col>
      <xdr:colOff>165100</xdr:colOff>
      <xdr:row>36</xdr:row>
      <xdr:rowOff>160382</xdr:rowOff>
    </xdr:to>
    <xdr:sp macro="" textlink="">
      <xdr:nvSpPr>
        <xdr:cNvPr id="309" name="楕円 308"/>
        <xdr:cNvSpPr/>
      </xdr:nvSpPr>
      <xdr:spPr>
        <a:xfrm>
          <a:off x="9588500" y="623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5459</xdr:rowOff>
    </xdr:from>
    <xdr:ext cx="599010" cy="259045"/>
    <xdr:sp macro="" textlink="">
      <xdr:nvSpPr>
        <xdr:cNvPr id="310" name="テキスト ボックス 309"/>
        <xdr:cNvSpPr txBox="1"/>
      </xdr:nvSpPr>
      <xdr:spPr>
        <a:xfrm>
          <a:off x="9339795" y="600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158514</xdr:rowOff>
    </xdr:from>
    <xdr:to>
      <xdr:col>46</xdr:col>
      <xdr:colOff>38100</xdr:colOff>
      <xdr:row>37</xdr:row>
      <xdr:rowOff>88664</xdr:rowOff>
    </xdr:to>
    <xdr:sp macro="" textlink="">
      <xdr:nvSpPr>
        <xdr:cNvPr id="311" name="楕円 310"/>
        <xdr:cNvSpPr/>
      </xdr:nvSpPr>
      <xdr:spPr>
        <a:xfrm>
          <a:off x="8699500" y="63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105191</xdr:rowOff>
    </xdr:from>
    <xdr:ext cx="599010" cy="259045"/>
    <xdr:sp macro="" textlink="">
      <xdr:nvSpPr>
        <xdr:cNvPr id="312" name="テキスト ボックス 311"/>
        <xdr:cNvSpPr txBox="1"/>
      </xdr:nvSpPr>
      <xdr:spPr>
        <a:xfrm>
          <a:off x="8450795" y="61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47249</xdr:rowOff>
    </xdr:from>
    <xdr:to>
      <xdr:col>41</xdr:col>
      <xdr:colOff>101600</xdr:colOff>
      <xdr:row>31</xdr:row>
      <xdr:rowOff>148849</xdr:rowOff>
    </xdr:to>
    <xdr:sp macro="" textlink="">
      <xdr:nvSpPr>
        <xdr:cNvPr id="313" name="楕円 312"/>
        <xdr:cNvSpPr/>
      </xdr:nvSpPr>
      <xdr:spPr>
        <a:xfrm>
          <a:off x="7810500" y="53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165376</xdr:rowOff>
    </xdr:from>
    <xdr:ext cx="599010" cy="259045"/>
    <xdr:sp macro="" textlink="">
      <xdr:nvSpPr>
        <xdr:cNvPr id="314" name="テキスト ボックス 313"/>
        <xdr:cNvSpPr txBox="1"/>
      </xdr:nvSpPr>
      <xdr:spPr>
        <a:xfrm>
          <a:off x="7561795" y="513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83168</xdr:rowOff>
    </xdr:from>
    <xdr:to>
      <xdr:col>36</xdr:col>
      <xdr:colOff>165100</xdr:colOff>
      <xdr:row>37</xdr:row>
      <xdr:rowOff>13318</xdr:rowOff>
    </xdr:to>
    <xdr:sp macro="" textlink="">
      <xdr:nvSpPr>
        <xdr:cNvPr id="315" name="楕円 314"/>
        <xdr:cNvSpPr/>
      </xdr:nvSpPr>
      <xdr:spPr>
        <a:xfrm>
          <a:off x="6921500" y="625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29845</xdr:rowOff>
    </xdr:from>
    <xdr:ext cx="599010" cy="259045"/>
    <xdr:sp macro="" textlink="">
      <xdr:nvSpPr>
        <xdr:cNvPr id="316" name="テキスト ボックス 315"/>
        <xdr:cNvSpPr txBox="1"/>
      </xdr:nvSpPr>
      <xdr:spPr>
        <a:xfrm>
          <a:off x="6672795" y="603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38" name="直線コネクタ 337"/>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39" name="普通建設事業費最小値テキスト"/>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0" name="直線コネクタ 339"/>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1" name="普通建設事業費最大値テキスト"/>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2" name="直線コネクタ 341"/>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165148</xdr:rowOff>
    </xdr:from>
    <xdr:to>
      <xdr:col>55</xdr:col>
      <xdr:colOff>0</xdr:colOff>
      <xdr:row>56</xdr:row>
      <xdr:rowOff>145813</xdr:rowOff>
    </xdr:to>
    <xdr:cxnSp macro="">
      <xdr:nvCxnSpPr>
        <xdr:cNvPr id="343" name="直線コネクタ 342"/>
        <xdr:cNvCxnSpPr/>
      </xdr:nvCxnSpPr>
      <xdr:spPr>
        <a:xfrm flipV="1">
          <a:off x="9639300" y="9251998"/>
          <a:ext cx="838200" cy="49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45647</xdr:rowOff>
    </xdr:from>
    <xdr:ext cx="599010" cy="259045"/>
    <xdr:sp macro="" textlink="">
      <xdr:nvSpPr>
        <xdr:cNvPr id="344" name="普通建設事業費平均値テキスト"/>
        <xdr:cNvSpPr txBox="1"/>
      </xdr:nvSpPr>
      <xdr:spPr>
        <a:xfrm>
          <a:off x="10528300" y="9475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45" name="フローチャート: 判断 344"/>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144601</xdr:rowOff>
    </xdr:from>
    <xdr:to>
      <xdr:col>50</xdr:col>
      <xdr:colOff>114300</xdr:colOff>
      <xdr:row>56</xdr:row>
      <xdr:rowOff>145813</xdr:rowOff>
    </xdr:to>
    <xdr:cxnSp macro="">
      <xdr:nvCxnSpPr>
        <xdr:cNvPr id="346" name="直線コネクタ 345"/>
        <xdr:cNvCxnSpPr/>
      </xdr:nvCxnSpPr>
      <xdr:spPr>
        <a:xfrm>
          <a:off x="8750300" y="9231451"/>
          <a:ext cx="889000" cy="5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47" name="フローチャート: 判断 346"/>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8332</xdr:rowOff>
    </xdr:from>
    <xdr:ext cx="534377" cy="259045"/>
    <xdr:sp macro="" textlink="">
      <xdr:nvSpPr>
        <xdr:cNvPr id="348" name="テキスト ボックス 347"/>
        <xdr:cNvSpPr txBox="1"/>
      </xdr:nvSpPr>
      <xdr:spPr>
        <a:xfrm>
          <a:off x="9372111" y="94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81627</xdr:rowOff>
    </xdr:from>
    <xdr:to>
      <xdr:col>45</xdr:col>
      <xdr:colOff>177800</xdr:colOff>
      <xdr:row>53</xdr:row>
      <xdr:rowOff>144601</xdr:rowOff>
    </xdr:to>
    <xdr:cxnSp macro="">
      <xdr:nvCxnSpPr>
        <xdr:cNvPr id="349" name="直線コネクタ 348"/>
        <xdr:cNvCxnSpPr/>
      </xdr:nvCxnSpPr>
      <xdr:spPr>
        <a:xfrm>
          <a:off x="7861300" y="8654127"/>
          <a:ext cx="889000" cy="57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0" name="フローチャート: 判断 349"/>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28995</xdr:rowOff>
    </xdr:from>
    <xdr:ext cx="599010" cy="259045"/>
    <xdr:sp macro="" textlink="">
      <xdr:nvSpPr>
        <xdr:cNvPr id="351" name="テキスト ボックス 350"/>
        <xdr:cNvSpPr txBox="1"/>
      </xdr:nvSpPr>
      <xdr:spPr>
        <a:xfrm>
          <a:off x="8450795" y="963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81627</xdr:rowOff>
    </xdr:from>
    <xdr:to>
      <xdr:col>41</xdr:col>
      <xdr:colOff>50800</xdr:colOff>
      <xdr:row>55</xdr:row>
      <xdr:rowOff>141163</xdr:rowOff>
    </xdr:to>
    <xdr:cxnSp macro="">
      <xdr:nvCxnSpPr>
        <xdr:cNvPr id="352" name="直線コネクタ 351"/>
        <xdr:cNvCxnSpPr/>
      </xdr:nvCxnSpPr>
      <xdr:spPr>
        <a:xfrm flipV="1">
          <a:off x="6972300" y="8654127"/>
          <a:ext cx="889000" cy="9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3" name="フローチャート: 判断 352"/>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122566</xdr:rowOff>
    </xdr:from>
    <xdr:ext cx="599010" cy="259045"/>
    <xdr:sp macro="" textlink="">
      <xdr:nvSpPr>
        <xdr:cNvPr id="354" name="テキスト ボックス 353"/>
        <xdr:cNvSpPr txBox="1"/>
      </xdr:nvSpPr>
      <xdr:spPr>
        <a:xfrm>
          <a:off x="7561795" y="95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55" name="フローチャート: 判断 354"/>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31704</xdr:rowOff>
    </xdr:from>
    <xdr:ext cx="599010" cy="259045"/>
    <xdr:sp macro="" textlink="">
      <xdr:nvSpPr>
        <xdr:cNvPr id="356" name="テキスト ボックス 355"/>
        <xdr:cNvSpPr txBox="1"/>
      </xdr:nvSpPr>
      <xdr:spPr>
        <a:xfrm>
          <a:off x="6672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114348</xdr:rowOff>
    </xdr:from>
    <xdr:to>
      <xdr:col>55</xdr:col>
      <xdr:colOff>50800</xdr:colOff>
      <xdr:row>54</xdr:row>
      <xdr:rowOff>44498</xdr:rowOff>
    </xdr:to>
    <xdr:sp macro="" textlink="">
      <xdr:nvSpPr>
        <xdr:cNvPr id="362" name="楕円 361"/>
        <xdr:cNvSpPr/>
      </xdr:nvSpPr>
      <xdr:spPr>
        <a:xfrm>
          <a:off x="10426700" y="9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137225</xdr:rowOff>
    </xdr:from>
    <xdr:ext cx="599010" cy="259045"/>
    <xdr:sp macro="" textlink="">
      <xdr:nvSpPr>
        <xdr:cNvPr id="363" name="普通建設事業費該当値テキスト"/>
        <xdr:cNvSpPr txBox="1"/>
      </xdr:nvSpPr>
      <xdr:spPr>
        <a:xfrm>
          <a:off x="10528300" y="905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95013</xdr:rowOff>
    </xdr:from>
    <xdr:to>
      <xdr:col>50</xdr:col>
      <xdr:colOff>165100</xdr:colOff>
      <xdr:row>57</xdr:row>
      <xdr:rowOff>25163</xdr:rowOff>
    </xdr:to>
    <xdr:sp macro="" textlink="">
      <xdr:nvSpPr>
        <xdr:cNvPr id="364" name="楕円 363"/>
        <xdr:cNvSpPr/>
      </xdr:nvSpPr>
      <xdr:spPr>
        <a:xfrm>
          <a:off x="9588500" y="96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16290</xdr:rowOff>
    </xdr:from>
    <xdr:ext cx="534377" cy="259045"/>
    <xdr:sp macro="" textlink="">
      <xdr:nvSpPr>
        <xdr:cNvPr id="365" name="テキスト ボックス 364"/>
        <xdr:cNvSpPr txBox="1"/>
      </xdr:nvSpPr>
      <xdr:spPr>
        <a:xfrm>
          <a:off x="9372111" y="978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93801</xdr:rowOff>
    </xdr:from>
    <xdr:to>
      <xdr:col>46</xdr:col>
      <xdr:colOff>38100</xdr:colOff>
      <xdr:row>54</xdr:row>
      <xdr:rowOff>23951</xdr:rowOff>
    </xdr:to>
    <xdr:sp macro="" textlink="">
      <xdr:nvSpPr>
        <xdr:cNvPr id="366" name="楕円 365"/>
        <xdr:cNvSpPr/>
      </xdr:nvSpPr>
      <xdr:spPr>
        <a:xfrm>
          <a:off x="8699500" y="918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40478</xdr:rowOff>
    </xdr:from>
    <xdr:ext cx="599010" cy="259045"/>
    <xdr:sp macro="" textlink="">
      <xdr:nvSpPr>
        <xdr:cNvPr id="367" name="テキスト ボックス 366"/>
        <xdr:cNvSpPr txBox="1"/>
      </xdr:nvSpPr>
      <xdr:spPr>
        <a:xfrm>
          <a:off x="8450795" y="895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30827</xdr:rowOff>
    </xdr:from>
    <xdr:to>
      <xdr:col>41</xdr:col>
      <xdr:colOff>101600</xdr:colOff>
      <xdr:row>50</xdr:row>
      <xdr:rowOff>132427</xdr:rowOff>
    </xdr:to>
    <xdr:sp macro="" textlink="">
      <xdr:nvSpPr>
        <xdr:cNvPr id="368" name="楕円 367"/>
        <xdr:cNvSpPr/>
      </xdr:nvSpPr>
      <xdr:spPr>
        <a:xfrm>
          <a:off x="7810500" y="86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148954</xdr:rowOff>
    </xdr:from>
    <xdr:ext cx="599010" cy="259045"/>
    <xdr:sp macro="" textlink="">
      <xdr:nvSpPr>
        <xdr:cNvPr id="369" name="テキスト ボックス 368"/>
        <xdr:cNvSpPr txBox="1"/>
      </xdr:nvSpPr>
      <xdr:spPr>
        <a:xfrm>
          <a:off x="7561795" y="837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90363</xdr:rowOff>
    </xdr:from>
    <xdr:to>
      <xdr:col>36</xdr:col>
      <xdr:colOff>165100</xdr:colOff>
      <xdr:row>56</xdr:row>
      <xdr:rowOff>20513</xdr:rowOff>
    </xdr:to>
    <xdr:sp macro="" textlink="">
      <xdr:nvSpPr>
        <xdr:cNvPr id="370" name="楕円 369"/>
        <xdr:cNvSpPr/>
      </xdr:nvSpPr>
      <xdr:spPr>
        <a:xfrm>
          <a:off x="6921500" y="95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11640</xdr:rowOff>
    </xdr:from>
    <xdr:ext cx="599010" cy="259045"/>
    <xdr:sp macro="" textlink="">
      <xdr:nvSpPr>
        <xdr:cNvPr id="371" name="テキスト ボックス 370"/>
        <xdr:cNvSpPr txBox="1"/>
      </xdr:nvSpPr>
      <xdr:spPr>
        <a:xfrm>
          <a:off x="6672795" y="961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395" name="直線コネクタ 394"/>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398" name="普通建設事業費 （ うち新規整備　）最大値テキスト"/>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399" name="直線コネクタ 398"/>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36258</xdr:rowOff>
    </xdr:from>
    <xdr:to>
      <xdr:col>55</xdr:col>
      <xdr:colOff>0</xdr:colOff>
      <xdr:row>78</xdr:row>
      <xdr:rowOff>24067</xdr:rowOff>
    </xdr:to>
    <xdr:cxnSp macro="">
      <xdr:nvCxnSpPr>
        <xdr:cNvPr id="400" name="直線コネクタ 399"/>
        <xdr:cNvCxnSpPr/>
      </xdr:nvCxnSpPr>
      <xdr:spPr>
        <a:xfrm flipV="1">
          <a:off x="9639300" y="12037758"/>
          <a:ext cx="838200" cy="135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10431</xdr:rowOff>
    </xdr:from>
    <xdr:ext cx="534377" cy="259045"/>
    <xdr:sp macro="" textlink="">
      <xdr:nvSpPr>
        <xdr:cNvPr id="401" name="普通建設事業費 （ うち新規整備　）平均値テキスト"/>
        <xdr:cNvSpPr txBox="1"/>
      </xdr:nvSpPr>
      <xdr:spPr>
        <a:xfrm>
          <a:off x="10528300" y="132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2" name="フローチャート: 判断 401"/>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30938</xdr:rowOff>
    </xdr:from>
    <xdr:to>
      <xdr:col>50</xdr:col>
      <xdr:colOff>114300</xdr:colOff>
      <xdr:row>78</xdr:row>
      <xdr:rowOff>24067</xdr:rowOff>
    </xdr:to>
    <xdr:cxnSp macro="">
      <xdr:nvCxnSpPr>
        <xdr:cNvPr id="403" name="直線コネクタ 402"/>
        <xdr:cNvCxnSpPr/>
      </xdr:nvCxnSpPr>
      <xdr:spPr>
        <a:xfrm>
          <a:off x="8750300" y="13061138"/>
          <a:ext cx="889000" cy="33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04" name="フローチャート: 判断 403"/>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132300</xdr:rowOff>
    </xdr:from>
    <xdr:ext cx="469744" cy="259045"/>
    <xdr:sp macro="" textlink="">
      <xdr:nvSpPr>
        <xdr:cNvPr id="405" name="テキスト ボックス 404"/>
        <xdr:cNvSpPr txBox="1"/>
      </xdr:nvSpPr>
      <xdr:spPr>
        <a:xfrm>
          <a:off x="9404428" y="135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117475</xdr:rowOff>
    </xdr:from>
    <xdr:to>
      <xdr:col>45</xdr:col>
      <xdr:colOff>177800</xdr:colOff>
      <xdr:row>76</xdr:row>
      <xdr:rowOff>30938</xdr:rowOff>
    </xdr:to>
    <xdr:cxnSp macro="">
      <xdr:nvCxnSpPr>
        <xdr:cNvPr id="406" name="直線コネクタ 405"/>
        <xdr:cNvCxnSpPr/>
      </xdr:nvCxnSpPr>
      <xdr:spPr>
        <a:xfrm>
          <a:off x="7861300" y="12290425"/>
          <a:ext cx="889000" cy="7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07" name="フローチャート: 判断 406"/>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32338</xdr:rowOff>
    </xdr:from>
    <xdr:ext cx="534377" cy="259045"/>
    <xdr:sp macro="" textlink="">
      <xdr:nvSpPr>
        <xdr:cNvPr id="408" name="テキスト ボックス 407"/>
        <xdr:cNvSpPr txBox="1"/>
      </xdr:nvSpPr>
      <xdr:spPr>
        <a:xfrm>
          <a:off x="8483111" y="134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117475</xdr:rowOff>
    </xdr:from>
    <xdr:to>
      <xdr:col>41</xdr:col>
      <xdr:colOff>50800</xdr:colOff>
      <xdr:row>77</xdr:row>
      <xdr:rowOff>156807</xdr:rowOff>
    </xdr:to>
    <xdr:cxnSp macro="">
      <xdr:nvCxnSpPr>
        <xdr:cNvPr id="409" name="直線コネクタ 408"/>
        <xdr:cNvCxnSpPr/>
      </xdr:nvCxnSpPr>
      <xdr:spPr>
        <a:xfrm flipV="1">
          <a:off x="6972300" y="12290425"/>
          <a:ext cx="889000" cy="10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0" name="フローチャート: 判断 409"/>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46359</xdr:rowOff>
    </xdr:from>
    <xdr:ext cx="534377" cy="259045"/>
    <xdr:sp macro="" textlink="">
      <xdr:nvSpPr>
        <xdr:cNvPr id="411" name="テキスト ボックス 410"/>
        <xdr:cNvSpPr txBox="1"/>
      </xdr:nvSpPr>
      <xdr:spPr>
        <a:xfrm>
          <a:off x="7594111" y="132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2" name="フローチャート: 判断 411"/>
        <xdr:cNvSpPr/>
      </xdr:nvSpPr>
      <xdr:spPr>
        <a:xfrm>
          <a:off x="6921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79798</xdr:rowOff>
    </xdr:from>
    <xdr:ext cx="534377" cy="259045"/>
    <xdr:sp macro="" textlink="">
      <xdr:nvSpPr>
        <xdr:cNvPr id="413" name="テキスト ボックス 412"/>
        <xdr:cNvSpPr txBox="1"/>
      </xdr:nvSpPr>
      <xdr:spPr>
        <a:xfrm>
          <a:off x="6705111" y="129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156908</xdr:rowOff>
    </xdr:from>
    <xdr:to>
      <xdr:col>55</xdr:col>
      <xdr:colOff>50800</xdr:colOff>
      <xdr:row>70</xdr:row>
      <xdr:rowOff>87058</xdr:rowOff>
    </xdr:to>
    <xdr:sp macro="" textlink="">
      <xdr:nvSpPr>
        <xdr:cNvPr id="419" name="楕円 418"/>
        <xdr:cNvSpPr/>
      </xdr:nvSpPr>
      <xdr:spPr>
        <a:xfrm>
          <a:off x="10426700" y="119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109935</xdr:rowOff>
    </xdr:from>
    <xdr:ext cx="599010" cy="259045"/>
    <xdr:sp macro="" textlink="">
      <xdr:nvSpPr>
        <xdr:cNvPr id="420" name="普通建設事業費 （ うち新規整備　）該当値テキスト"/>
        <xdr:cNvSpPr txBox="1"/>
      </xdr:nvSpPr>
      <xdr:spPr>
        <a:xfrm>
          <a:off x="10528300" y="1193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144717</xdr:rowOff>
    </xdr:from>
    <xdr:to>
      <xdr:col>50</xdr:col>
      <xdr:colOff>165100</xdr:colOff>
      <xdr:row>78</xdr:row>
      <xdr:rowOff>74867</xdr:rowOff>
    </xdr:to>
    <xdr:sp macro="" textlink="">
      <xdr:nvSpPr>
        <xdr:cNvPr id="421" name="楕円 420"/>
        <xdr:cNvSpPr/>
      </xdr:nvSpPr>
      <xdr:spPr>
        <a:xfrm>
          <a:off x="9588500" y="133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91394</xdr:rowOff>
    </xdr:from>
    <xdr:ext cx="534377" cy="259045"/>
    <xdr:sp macro="" textlink="">
      <xdr:nvSpPr>
        <xdr:cNvPr id="422" name="テキスト ボックス 421"/>
        <xdr:cNvSpPr txBox="1"/>
      </xdr:nvSpPr>
      <xdr:spPr>
        <a:xfrm>
          <a:off x="9372111" y="131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151588</xdr:rowOff>
    </xdr:from>
    <xdr:to>
      <xdr:col>46</xdr:col>
      <xdr:colOff>38100</xdr:colOff>
      <xdr:row>76</xdr:row>
      <xdr:rowOff>81738</xdr:rowOff>
    </xdr:to>
    <xdr:sp macro="" textlink="">
      <xdr:nvSpPr>
        <xdr:cNvPr id="423" name="楕円 422"/>
        <xdr:cNvSpPr/>
      </xdr:nvSpPr>
      <xdr:spPr>
        <a:xfrm>
          <a:off x="8699500" y="130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98264</xdr:rowOff>
    </xdr:from>
    <xdr:ext cx="534377" cy="259045"/>
    <xdr:sp macro="" textlink="">
      <xdr:nvSpPr>
        <xdr:cNvPr id="424" name="テキスト ボックス 423"/>
        <xdr:cNvSpPr txBox="1"/>
      </xdr:nvSpPr>
      <xdr:spPr>
        <a:xfrm>
          <a:off x="8483111" y="127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66675</xdr:rowOff>
    </xdr:from>
    <xdr:to>
      <xdr:col>41</xdr:col>
      <xdr:colOff>101600</xdr:colOff>
      <xdr:row>71</xdr:row>
      <xdr:rowOff>168275</xdr:rowOff>
    </xdr:to>
    <xdr:sp macro="" textlink="">
      <xdr:nvSpPr>
        <xdr:cNvPr id="425" name="楕円 424"/>
        <xdr:cNvSpPr/>
      </xdr:nvSpPr>
      <xdr:spPr>
        <a:xfrm>
          <a:off x="7810500" y="1223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13352</xdr:rowOff>
    </xdr:from>
    <xdr:ext cx="599010" cy="259045"/>
    <xdr:sp macro="" textlink="">
      <xdr:nvSpPr>
        <xdr:cNvPr id="426" name="テキスト ボックス 425"/>
        <xdr:cNvSpPr txBox="1"/>
      </xdr:nvSpPr>
      <xdr:spPr>
        <a:xfrm>
          <a:off x="7561795" y="120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106007</xdr:rowOff>
    </xdr:from>
    <xdr:to>
      <xdr:col>36</xdr:col>
      <xdr:colOff>165100</xdr:colOff>
      <xdr:row>78</xdr:row>
      <xdr:rowOff>36157</xdr:rowOff>
    </xdr:to>
    <xdr:sp macro="" textlink="">
      <xdr:nvSpPr>
        <xdr:cNvPr id="427" name="楕円 426"/>
        <xdr:cNvSpPr/>
      </xdr:nvSpPr>
      <xdr:spPr>
        <a:xfrm>
          <a:off x="6921500" y="133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27284</xdr:rowOff>
    </xdr:from>
    <xdr:ext cx="534377" cy="259045"/>
    <xdr:sp macro="" textlink="">
      <xdr:nvSpPr>
        <xdr:cNvPr id="428" name="テキスト ボックス 427"/>
        <xdr:cNvSpPr txBox="1"/>
      </xdr:nvSpPr>
      <xdr:spPr>
        <a:xfrm>
          <a:off x="6705111" y="1340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54" name="直線コネクタ 453"/>
        <xdr:cNvCxnSpPr/>
      </xdr:nvCxnSpPr>
      <xdr:spPr>
        <a:xfrm flipV="1">
          <a:off x="10475595" y="15461692"/>
          <a:ext cx="1270" cy="145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55" name="普通建設事業費 （ うち更新整備　）最小値テキスト"/>
        <xdr:cNvSpPr txBox="1"/>
      </xdr:nvSpPr>
      <xdr:spPr>
        <a:xfrm>
          <a:off x="10528300" y="16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56" name="直線コネクタ 455"/>
        <xdr:cNvCxnSpPr/>
      </xdr:nvCxnSpPr>
      <xdr:spPr>
        <a:xfrm>
          <a:off x="10388600" y="1691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57" name="普通建設事業費 （ うち更新整備　）最大値テキスト"/>
        <xdr:cNvSpPr txBox="1"/>
      </xdr:nvSpPr>
      <xdr:spPr>
        <a:xfrm>
          <a:off x="10528300" y="1523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58" name="直線コネクタ 457"/>
        <xdr:cNvCxnSpPr/>
      </xdr:nvCxnSpPr>
      <xdr:spPr>
        <a:xfrm>
          <a:off x="10388600" y="1546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109220</xdr:rowOff>
    </xdr:from>
    <xdr:to>
      <xdr:col>55</xdr:col>
      <xdr:colOff>0</xdr:colOff>
      <xdr:row>96</xdr:row>
      <xdr:rowOff>139438</xdr:rowOff>
    </xdr:to>
    <xdr:cxnSp macro="">
      <xdr:nvCxnSpPr>
        <xdr:cNvPr id="459" name="直線コネクタ 458"/>
        <xdr:cNvCxnSpPr/>
      </xdr:nvCxnSpPr>
      <xdr:spPr>
        <a:xfrm flipV="1">
          <a:off x="9639300" y="16568420"/>
          <a:ext cx="838200" cy="3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18073</xdr:rowOff>
    </xdr:from>
    <xdr:ext cx="534377" cy="259045"/>
    <xdr:sp macro="" textlink="">
      <xdr:nvSpPr>
        <xdr:cNvPr id="460" name="普通建設事業費 （ うち更新整備　）平均値テキスト"/>
        <xdr:cNvSpPr txBox="1"/>
      </xdr:nvSpPr>
      <xdr:spPr>
        <a:xfrm>
          <a:off x="10528300" y="16134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61" name="フローチャート: 判断 460"/>
        <xdr:cNvSpPr/>
      </xdr:nvSpPr>
      <xdr:spPr>
        <a:xfrm>
          <a:off x="104267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135269</xdr:rowOff>
    </xdr:from>
    <xdr:to>
      <xdr:col>50</xdr:col>
      <xdr:colOff>114300</xdr:colOff>
      <xdr:row>96</xdr:row>
      <xdr:rowOff>139438</xdr:rowOff>
    </xdr:to>
    <xdr:cxnSp macro="">
      <xdr:nvCxnSpPr>
        <xdr:cNvPr id="462" name="直線コネクタ 461"/>
        <xdr:cNvCxnSpPr/>
      </xdr:nvCxnSpPr>
      <xdr:spPr>
        <a:xfrm>
          <a:off x="8750300" y="15737219"/>
          <a:ext cx="889000" cy="86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3" name="フローチャート: 判断 462"/>
        <xdr:cNvSpPr/>
      </xdr:nvSpPr>
      <xdr:spPr>
        <a:xfrm>
          <a:off x="9588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100119</xdr:rowOff>
    </xdr:from>
    <xdr:ext cx="534377" cy="259045"/>
    <xdr:sp macro="" textlink="">
      <xdr:nvSpPr>
        <xdr:cNvPr id="464" name="テキスト ボックス 463"/>
        <xdr:cNvSpPr txBox="1"/>
      </xdr:nvSpPr>
      <xdr:spPr>
        <a:xfrm>
          <a:off x="9372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130056</xdr:rowOff>
    </xdr:from>
    <xdr:to>
      <xdr:col>45</xdr:col>
      <xdr:colOff>177800</xdr:colOff>
      <xdr:row>91</xdr:row>
      <xdr:rowOff>135269</xdr:rowOff>
    </xdr:to>
    <xdr:cxnSp macro="">
      <xdr:nvCxnSpPr>
        <xdr:cNvPr id="465" name="直線コネクタ 464"/>
        <xdr:cNvCxnSpPr/>
      </xdr:nvCxnSpPr>
      <xdr:spPr>
        <a:xfrm>
          <a:off x="7861300" y="15389106"/>
          <a:ext cx="889000" cy="34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66" name="フローチャート: 判断 465"/>
        <xdr:cNvSpPr/>
      </xdr:nvSpPr>
      <xdr:spPr>
        <a:xfrm>
          <a:off x="8699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95488</xdr:rowOff>
    </xdr:from>
    <xdr:ext cx="534377" cy="259045"/>
    <xdr:sp macro="" textlink="">
      <xdr:nvSpPr>
        <xdr:cNvPr id="467" name="テキスト ボックス 466"/>
        <xdr:cNvSpPr txBox="1"/>
      </xdr:nvSpPr>
      <xdr:spPr>
        <a:xfrm>
          <a:off x="8483111" y="163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130056</xdr:rowOff>
    </xdr:from>
    <xdr:to>
      <xdr:col>41</xdr:col>
      <xdr:colOff>50800</xdr:colOff>
      <xdr:row>94</xdr:row>
      <xdr:rowOff>169810</xdr:rowOff>
    </xdr:to>
    <xdr:cxnSp macro="">
      <xdr:nvCxnSpPr>
        <xdr:cNvPr id="468" name="直線コネクタ 467"/>
        <xdr:cNvCxnSpPr/>
      </xdr:nvCxnSpPr>
      <xdr:spPr>
        <a:xfrm flipV="1">
          <a:off x="6972300" y="15389106"/>
          <a:ext cx="889000" cy="89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69" name="フローチャート: 判断 468"/>
        <xdr:cNvSpPr/>
      </xdr:nvSpPr>
      <xdr:spPr>
        <a:xfrm>
          <a:off x="7810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113526</xdr:rowOff>
    </xdr:from>
    <xdr:ext cx="534377" cy="259045"/>
    <xdr:sp macro="" textlink="">
      <xdr:nvSpPr>
        <xdr:cNvPr id="470" name="テキスト ボックス 469"/>
        <xdr:cNvSpPr txBox="1"/>
      </xdr:nvSpPr>
      <xdr:spPr>
        <a:xfrm>
          <a:off x="7594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71" name="フローチャート: 判断 470"/>
        <xdr:cNvSpPr/>
      </xdr:nvSpPr>
      <xdr:spPr>
        <a:xfrm>
          <a:off x="6921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53829</xdr:rowOff>
    </xdr:from>
    <xdr:ext cx="534377" cy="259045"/>
    <xdr:sp macro="" textlink="">
      <xdr:nvSpPr>
        <xdr:cNvPr id="472" name="テキスト ボックス 471"/>
        <xdr:cNvSpPr txBox="1"/>
      </xdr:nvSpPr>
      <xdr:spPr>
        <a:xfrm>
          <a:off x="6705111" y="165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58420</xdr:rowOff>
    </xdr:from>
    <xdr:to>
      <xdr:col>55</xdr:col>
      <xdr:colOff>50800</xdr:colOff>
      <xdr:row>96</xdr:row>
      <xdr:rowOff>160020</xdr:rowOff>
    </xdr:to>
    <xdr:sp macro="" textlink="">
      <xdr:nvSpPr>
        <xdr:cNvPr id="478" name="楕円 477"/>
        <xdr:cNvSpPr/>
      </xdr:nvSpPr>
      <xdr:spPr>
        <a:xfrm>
          <a:off x="1042670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36847</xdr:rowOff>
    </xdr:from>
    <xdr:ext cx="534377" cy="259045"/>
    <xdr:sp macro="" textlink="">
      <xdr:nvSpPr>
        <xdr:cNvPr id="479" name="普通建設事業費 （ うち更新整備　）該当値テキスト"/>
        <xdr:cNvSpPr txBox="1"/>
      </xdr:nvSpPr>
      <xdr:spPr>
        <a:xfrm>
          <a:off x="10528300" y="164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88638</xdr:rowOff>
    </xdr:from>
    <xdr:to>
      <xdr:col>50</xdr:col>
      <xdr:colOff>165100</xdr:colOff>
      <xdr:row>97</xdr:row>
      <xdr:rowOff>18788</xdr:rowOff>
    </xdr:to>
    <xdr:sp macro="" textlink="">
      <xdr:nvSpPr>
        <xdr:cNvPr id="480" name="楕円 479"/>
        <xdr:cNvSpPr/>
      </xdr:nvSpPr>
      <xdr:spPr>
        <a:xfrm>
          <a:off x="9588500" y="165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9915</xdr:rowOff>
    </xdr:from>
    <xdr:ext cx="534377" cy="259045"/>
    <xdr:sp macro="" textlink="">
      <xdr:nvSpPr>
        <xdr:cNvPr id="481" name="テキスト ボックス 480"/>
        <xdr:cNvSpPr txBox="1"/>
      </xdr:nvSpPr>
      <xdr:spPr>
        <a:xfrm>
          <a:off x="9372111" y="1664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84469</xdr:rowOff>
    </xdr:from>
    <xdr:to>
      <xdr:col>46</xdr:col>
      <xdr:colOff>38100</xdr:colOff>
      <xdr:row>92</xdr:row>
      <xdr:rowOff>14619</xdr:rowOff>
    </xdr:to>
    <xdr:sp macro="" textlink="">
      <xdr:nvSpPr>
        <xdr:cNvPr id="482" name="楕円 481"/>
        <xdr:cNvSpPr/>
      </xdr:nvSpPr>
      <xdr:spPr>
        <a:xfrm>
          <a:off x="8699500" y="156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31146</xdr:rowOff>
    </xdr:from>
    <xdr:ext cx="599010" cy="259045"/>
    <xdr:sp macro="" textlink="">
      <xdr:nvSpPr>
        <xdr:cNvPr id="483" name="テキスト ボックス 482"/>
        <xdr:cNvSpPr txBox="1"/>
      </xdr:nvSpPr>
      <xdr:spPr>
        <a:xfrm>
          <a:off x="8450795" y="1546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79256</xdr:rowOff>
    </xdr:from>
    <xdr:to>
      <xdr:col>41</xdr:col>
      <xdr:colOff>101600</xdr:colOff>
      <xdr:row>90</xdr:row>
      <xdr:rowOff>9406</xdr:rowOff>
    </xdr:to>
    <xdr:sp macro="" textlink="">
      <xdr:nvSpPr>
        <xdr:cNvPr id="484" name="楕円 483"/>
        <xdr:cNvSpPr/>
      </xdr:nvSpPr>
      <xdr:spPr>
        <a:xfrm>
          <a:off x="7810500" y="1533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25933</xdr:rowOff>
    </xdr:from>
    <xdr:ext cx="599010" cy="259045"/>
    <xdr:sp macro="" textlink="">
      <xdr:nvSpPr>
        <xdr:cNvPr id="485" name="テキスト ボックス 484"/>
        <xdr:cNvSpPr txBox="1"/>
      </xdr:nvSpPr>
      <xdr:spPr>
        <a:xfrm>
          <a:off x="7561795" y="151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119010</xdr:rowOff>
    </xdr:from>
    <xdr:to>
      <xdr:col>36</xdr:col>
      <xdr:colOff>165100</xdr:colOff>
      <xdr:row>95</xdr:row>
      <xdr:rowOff>49160</xdr:rowOff>
    </xdr:to>
    <xdr:sp macro="" textlink="">
      <xdr:nvSpPr>
        <xdr:cNvPr id="486" name="楕円 485"/>
        <xdr:cNvSpPr/>
      </xdr:nvSpPr>
      <xdr:spPr>
        <a:xfrm>
          <a:off x="6921500" y="162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65687</xdr:rowOff>
    </xdr:from>
    <xdr:ext cx="534377" cy="259045"/>
    <xdr:sp macro="" textlink="">
      <xdr:nvSpPr>
        <xdr:cNvPr id="487" name="テキスト ボックス 486"/>
        <xdr:cNvSpPr txBox="1"/>
      </xdr:nvSpPr>
      <xdr:spPr>
        <a:xfrm>
          <a:off x="6705111" y="160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77338</xdr:rowOff>
    </xdr:from>
    <xdr:to>
      <xdr:col>85</xdr:col>
      <xdr:colOff>126364</xdr:colOff>
      <xdr:row>38</xdr:row>
      <xdr:rowOff>139609</xdr:rowOff>
    </xdr:to>
    <xdr:cxnSp macro="">
      <xdr:nvCxnSpPr>
        <xdr:cNvPr id="509" name="直線コネクタ 508"/>
        <xdr:cNvCxnSpPr/>
      </xdr:nvCxnSpPr>
      <xdr:spPr>
        <a:xfrm flipV="1">
          <a:off x="16317595" y="5392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143436</xdr:rowOff>
    </xdr:from>
    <xdr:ext cx="249299" cy="259045"/>
    <xdr:sp macro="" textlink="">
      <xdr:nvSpPr>
        <xdr:cNvPr id="510" name="災害復旧事業費最小値テキスト"/>
        <xdr:cNvSpPr txBox="1"/>
      </xdr:nvSpPr>
      <xdr:spPr>
        <a:xfrm>
          <a:off x="16370300" y="6658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139609</xdr:rowOff>
    </xdr:from>
    <xdr:to>
      <xdr:col>86</xdr:col>
      <xdr:colOff>25400</xdr:colOff>
      <xdr:row>38</xdr:row>
      <xdr:rowOff>139609</xdr:rowOff>
    </xdr:to>
    <xdr:cxnSp macro="">
      <xdr:nvCxnSpPr>
        <xdr:cNvPr id="511" name="直線コネクタ 510"/>
        <xdr:cNvCxnSpPr/>
      </xdr:nvCxnSpPr>
      <xdr:spPr>
        <a:xfrm>
          <a:off x="16230600" y="665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24015</xdr:rowOff>
    </xdr:from>
    <xdr:ext cx="534377" cy="259045"/>
    <xdr:sp macro="" textlink="">
      <xdr:nvSpPr>
        <xdr:cNvPr id="512" name="災害復旧事業費最大値テキスト"/>
        <xdr:cNvSpPr txBox="1"/>
      </xdr:nvSpPr>
      <xdr:spPr>
        <a:xfrm>
          <a:off x="16370300" y="516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77338</xdr:rowOff>
    </xdr:from>
    <xdr:to>
      <xdr:col>86</xdr:col>
      <xdr:colOff>25400</xdr:colOff>
      <xdr:row>31</xdr:row>
      <xdr:rowOff>77338</xdr:rowOff>
    </xdr:to>
    <xdr:cxnSp macro="">
      <xdr:nvCxnSpPr>
        <xdr:cNvPr id="513" name="直線コネクタ 512"/>
        <xdr:cNvCxnSpPr/>
      </xdr:nvCxnSpPr>
      <xdr:spPr>
        <a:xfrm>
          <a:off x="16230600" y="539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132613</xdr:rowOff>
    </xdr:from>
    <xdr:to>
      <xdr:col>85</xdr:col>
      <xdr:colOff>127000</xdr:colOff>
      <xdr:row>38</xdr:row>
      <xdr:rowOff>65725</xdr:rowOff>
    </xdr:to>
    <xdr:cxnSp macro="">
      <xdr:nvCxnSpPr>
        <xdr:cNvPr id="514" name="直線コネクタ 513"/>
        <xdr:cNvCxnSpPr/>
      </xdr:nvCxnSpPr>
      <xdr:spPr>
        <a:xfrm>
          <a:off x="15481300" y="6476263"/>
          <a:ext cx="8382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120692</xdr:rowOff>
    </xdr:from>
    <xdr:ext cx="469744" cy="259045"/>
    <xdr:sp macro="" textlink="">
      <xdr:nvSpPr>
        <xdr:cNvPr id="515" name="災害復旧事業費平均値テキスト"/>
        <xdr:cNvSpPr txBox="1"/>
      </xdr:nvSpPr>
      <xdr:spPr>
        <a:xfrm>
          <a:off x="16370300" y="612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97815</xdr:rowOff>
    </xdr:from>
    <xdr:to>
      <xdr:col>85</xdr:col>
      <xdr:colOff>177800</xdr:colOff>
      <xdr:row>37</xdr:row>
      <xdr:rowOff>27965</xdr:rowOff>
    </xdr:to>
    <xdr:sp macro="" textlink="">
      <xdr:nvSpPr>
        <xdr:cNvPr id="516" name="フローチャート: 判断 515"/>
        <xdr:cNvSpPr/>
      </xdr:nvSpPr>
      <xdr:spPr>
        <a:xfrm>
          <a:off x="162687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132613</xdr:rowOff>
    </xdr:from>
    <xdr:to>
      <xdr:col>81</xdr:col>
      <xdr:colOff>50800</xdr:colOff>
      <xdr:row>38</xdr:row>
      <xdr:rowOff>32166</xdr:rowOff>
    </xdr:to>
    <xdr:cxnSp macro="">
      <xdr:nvCxnSpPr>
        <xdr:cNvPr id="517" name="直線コネクタ 516"/>
        <xdr:cNvCxnSpPr/>
      </xdr:nvCxnSpPr>
      <xdr:spPr>
        <a:xfrm flipV="1">
          <a:off x="14592300" y="6476263"/>
          <a:ext cx="8890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90134</xdr:rowOff>
    </xdr:from>
    <xdr:to>
      <xdr:col>81</xdr:col>
      <xdr:colOff>101600</xdr:colOff>
      <xdr:row>37</xdr:row>
      <xdr:rowOff>20284</xdr:rowOff>
    </xdr:to>
    <xdr:sp macro="" textlink="">
      <xdr:nvSpPr>
        <xdr:cNvPr id="518" name="フローチャート: 判断 517"/>
        <xdr:cNvSpPr/>
      </xdr:nvSpPr>
      <xdr:spPr>
        <a:xfrm>
          <a:off x="15430500" y="626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36811</xdr:rowOff>
    </xdr:from>
    <xdr:ext cx="469744" cy="259045"/>
    <xdr:sp macro="" textlink="">
      <xdr:nvSpPr>
        <xdr:cNvPr id="519" name="テキスト ボックス 518"/>
        <xdr:cNvSpPr txBox="1"/>
      </xdr:nvSpPr>
      <xdr:spPr>
        <a:xfrm>
          <a:off x="15246428" y="603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32166</xdr:rowOff>
    </xdr:from>
    <xdr:to>
      <xdr:col>76</xdr:col>
      <xdr:colOff>114300</xdr:colOff>
      <xdr:row>38</xdr:row>
      <xdr:rowOff>139700</xdr:rowOff>
    </xdr:to>
    <xdr:cxnSp macro="">
      <xdr:nvCxnSpPr>
        <xdr:cNvPr id="520" name="直線コネクタ 519"/>
        <xdr:cNvCxnSpPr/>
      </xdr:nvCxnSpPr>
      <xdr:spPr>
        <a:xfrm flipV="1">
          <a:off x="13703300" y="6547266"/>
          <a:ext cx="889000" cy="10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156200</xdr:rowOff>
    </xdr:from>
    <xdr:to>
      <xdr:col>76</xdr:col>
      <xdr:colOff>165100</xdr:colOff>
      <xdr:row>37</xdr:row>
      <xdr:rowOff>86350</xdr:rowOff>
    </xdr:to>
    <xdr:sp macro="" textlink="">
      <xdr:nvSpPr>
        <xdr:cNvPr id="521" name="フローチャート: 判断 520"/>
        <xdr:cNvSpPr/>
      </xdr:nvSpPr>
      <xdr:spPr>
        <a:xfrm>
          <a:off x="14541500" y="632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102877</xdr:rowOff>
    </xdr:from>
    <xdr:ext cx="469744" cy="259045"/>
    <xdr:sp macro="" textlink="">
      <xdr:nvSpPr>
        <xdr:cNvPr id="522" name="テキスト ボックス 521"/>
        <xdr:cNvSpPr txBox="1"/>
      </xdr:nvSpPr>
      <xdr:spPr>
        <a:xfrm>
          <a:off x="14357428" y="6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98547</xdr:rowOff>
    </xdr:from>
    <xdr:to>
      <xdr:col>72</xdr:col>
      <xdr:colOff>38100</xdr:colOff>
      <xdr:row>37</xdr:row>
      <xdr:rowOff>28697</xdr:rowOff>
    </xdr:to>
    <xdr:sp macro="" textlink="">
      <xdr:nvSpPr>
        <xdr:cNvPr id="524" name="フローチャート: 判断 523"/>
        <xdr:cNvSpPr/>
      </xdr:nvSpPr>
      <xdr:spPr>
        <a:xfrm>
          <a:off x="136525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45224</xdr:rowOff>
    </xdr:from>
    <xdr:ext cx="469744" cy="259045"/>
    <xdr:sp macro="" textlink="">
      <xdr:nvSpPr>
        <xdr:cNvPr id="525" name="テキスト ボックス 524"/>
        <xdr:cNvSpPr txBox="1"/>
      </xdr:nvSpPr>
      <xdr:spPr>
        <a:xfrm>
          <a:off x="13468428" y="60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6558</xdr:rowOff>
    </xdr:from>
    <xdr:to>
      <xdr:col>67</xdr:col>
      <xdr:colOff>101600</xdr:colOff>
      <xdr:row>35</xdr:row>
      <xdr:rowOff>108158</xdr:rowOff>
    </xdr:to>
    <xdr:sp macro="" textlink="">
      <xdr:nvSpPr>
        <xdr:cNvPr id="526" name="フローチャート: 判断 525"/>
        <xdr:cNvSpPr/>
      </xdr:nvSpPr>
      <xdr:spPr>
        <a:xfrm>
          <a:off x="12763500" y="60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124685</xdr:rowOff>
    </xdr:from>
    <xdr:ext cx="534377" cy="259045"/>
    <xdr:sp macro="" textlink="">
      <xdr:nvSpPr>
        <xdr:cNvPr id="527" name="テキスト ボックス 526"/>
        <xdr:cNvSpPr txBox="1"/>
      </xdr:nvSpPr>
      <xdr:spPr>
        <a:xfrm>
          <a:off x="12547111" y="57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14925</xdr:rowOff>
    </xdr:from>
    <xdr:to>
      <xdr:col>85</xdr:col>
      <xdr:colOff>177800</xdr:colOff>
      <xdr:row>38</xdr:row>
      <xdr:rowOff>116525</xdr:rowOff>
    </xdr:to>
    <xdr:sp macro="" textlink="">
      <xdr:nvSpPr>
        <xdr:cNvPr id="533" name="楕円 532"/>
        <xdr:cNvSpPr/>
      </xdr:nvSpPr>
      <xdr:spPr>
        <a:xfrm>
          <a:off x="16268700" y="653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101302</xdr:rowOff>
    </xdr:from>
    <xdr:ext cx="469744" cy="259045"/>
    <xdr:sp macro="" textlink="">
      <xdr:nvSpPr>
        <xdr:cNvPr id="534" name="災害復旧事業費該当値テキスト"/>
        <xdr:cNvSpPr txBox="1"/>
      </xdr:nvSpPr>
      <xdr:spPr>
        <a:xfrm>
          <a:off x="16370300" y="644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81813</xdr:rowOff>
    </xdr:from>
    <xdr:to>
      <xdr:col>81</xdr:col>
      <xdr:colOff>101600</xdr:colOff>
      <xdr:row>38</xdr:row>
      <xdr:rowOff>11964</xdr:rowOff>
    </xdr:to>
    <xdr:sp macro="" textlink="">
      <xdr:nvSpPr>
        <xdr:cNvPr id="535" name="楕円 534"/>
        <xdr:cNvSpPr/>
      </xdr:nvSpPr>
      <xdr:spPr>
        <a:xfrm>
          <a:off x="15430500" y="6425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3091</xdr:rowOff>
    </xdr:from>
    <xdr:ext cx="469744" cy="259045"/>
    <xdr:sp macro="" textlink="">
      <xdr:nvSpPr>
        <xdr:cNvPr id="536" name="テキスト ボックス 535"/>
        <xdr:cNvSpPr txBox="1"/>
      </xdr:nvSpPr>
      <xdr:spPr>
        <a:xfrm>
          <a:off x="15246428" y="651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152817</xdr:rowOff>
    </xdr:from>
    <xdr:to>
      <xdr:col>76</xdr:col>
      <xdr:colOff>165100</xdr:colOff>
      <xdr:row>38</xdr:row>
      <xdr:rowOff>82967</xdr:rowOff>
    </xdr:to>
    <xdr:sp macro="" textlink="">
      <xdr:nvSpPr>
        <xdr:cNvPr id="537" name="楕円 536"/>
        <xdr:cNvSpPr/>
      </xdr:nvSpPr>
      <xdr:spPr>
        <a:xfrm>
          <a:off x="14541500" y="64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74093</xdr:rowOff>
    </xdr:from>
    <xdr:ext cx="469744" cy="259045"/>
    <xdr:sp macro="" textlink="">
      <xdr:nvSpPr>
        <xdr:cNvPr id="538" name="テキスト ボックス 537"/>
        <xdr:cNvSpPr txBox="1"/>
      </xdr:nvSpPr>
      <xdr:spPr>
        <a:xfrm>
          <a:off x="14357428" y="658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2" name="テキスト ボックス 601"/>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16" name="直線コネクタ 615"/>
        <xdr:cNvCxnSpPr/>
      </xdr:nvCxnSpPr>
      <xdr:spPr>
        <a:xfrm flipV="1">
          <a:off x="16317595" y="11966207"/>
          <a:ext cx="1269" cy="150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17" name="公債費最小値テキスト"/>
        <xdr:cNvSpPr txBox="1"/>
      </xdr:nvSpPr>
      <xdr:spPr>
        <a:xfrm>
          <a:off x="16370300" y="134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18" name="直線コネクタ 617"/>
        <xdr:cNvCxnSpPr/>
      </xdr:nvCxnSpPr>
      <xdr:spPr>
        <a:xfrm>
          <a:off x="16230600" y="134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19" name="公債費最大値テキスト"/>
        <xdr:cNvSpPr txBox="1"/>
      </xdr:nvSpPr>
      <xdr:spPr>
        <a:xfrm>
          <a:off x="16370300" y="1174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20" name="直線コネクタ 619"/>
        <xdr:cNvCxnSpPr/>
      </xdr:nvCxnSpPr>
      <xdr:spPr>
        <a:xfrm>
          <a:off x="16230600" y="119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30868</xdr:rowOff>
    </xdr:from>
    <xdr:to>
      <xdr:col>85</xdr:col>
      <xdr:colOff>127000</xdr:colOff>
      <xdr:row>77</xdr:row>
      <xdr:rowOff>143357</xdr:rowOff>
    </xdr:to>
    <xdr:cxnSp macro="">
      <xdr:nvCxnSpPr>
        <xdr:cNvPr id="621" name="直線コネクタ 620"/>
        <xdr:cNvCxnSpPr/>
      </xdr:nvCxnSpPr>
      <xdr:spPr>
        <a:xfrm flipV="1">
          <a:off x="15481300" y="13232518"/>
          <a:ext cx="838200" cy="1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71753</xdr:rowOff>
    </xdr:from>
    <xdr:ext cx="534377" cy="259045"/>
    <xdr:sp macro="" textlink="">
      <xdr:nvSpPr>
        <xdr:cNvPr id="622" name="公債費平均値テキスト"/>
        <xdr:cNvSpPr txBox="1"/>
      </xdr:nvSpPr>
      <xdr:spPr>
        <a:xfrm>
          <a:off x="16370300" y="1258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23" name="フローチャート: 判断 622"/>
        <xdr:cNvSpPr/>
      </xdr:nvSpPr>
      <xdr:spPr>
        <a:xfrm>
          <a:off x="16268700" y="127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68986</xdr:rowOff>
    </xdr:from>
    <xdr:to>
      <xdr:col>81</xdr:col>
      <xdr:colOff>50800</xdr:colOff>
      <xdr:row>77</xdr:row>
      <xdr:rowOff>143357</xdr:rowOff>
    </xdr:to>
    <xdr:cxnSp macro="">
      <xdr:nvCxnSpPr>
        <xdr:cNvPr id="624" name="直線コネクタ 623"/>
        <xdr:cNvCxnSpPr/>
      </xdr:nvCxnSpPr>
      <xdr:spPr>
        <a:xfrm>
          <a:off x="14592300" y="13270636"/>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25" name="フローチャート: 判断 624"/>
        <xdr:cNvSpPr/>
      </xdr:nvSpPr>
      <xdr:spPr>
        <a:xfrm>
          <a:off x="154305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53312</xdr:rowOff>
    </xdr:from>
    <xdr:ext cx="534377" cy="259045"/>
    <xdr:sp macro="" textlink="">
      <xdr:nvSpPr>
        <xdr:cNvPr id="626" name="テキスト ボックス 625"/>
        <xdr:cNvSpPr txBox="1"/>
      </xdr:nvSpPr>
      <xdr:spPr>
        <a:xfrm>
          <a:off x="15214111" y="125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68986</xdr:rowOff>
    </xdr:from>
    <xdr:to>
      <xdr:col>76</xdr:col>
      <xdr:colOff>114300</xdr:colOff>
      <xdr:row>78</xdr:row>
      <xdr:rowOff>148901</xdr:rowOff>
    </xdr:to>
    <xdr:cxnSp macro="">
      <xdr:nvCxnSpPr>
        <xdr:cNvPr id="627" name="直線コネクタ 626"/>
        <xdr:cNvCxnSpPr/>
      </xdr:nvCxnSpPr>
      <xdr:spPr>
        <a:xfrm flipV="1">
          <a:off x="13703300" y="13270636"/>
          <a:ext cx="889000" cy="2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28" name="フローチャート: 判断 627"/>
        <xdr:cNvSpPr/>
      </xdr:nvSpPr>
      <xdr:spPr>
        <a:xfrm>
          <a:off x="14541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24566</xdr:rowOff>
    </xdr:from>
    <xdr:ext cx="534377" cy="259045"/>
    <xdr:sp macro="" textlink="">
      <xdr:nvSpPr>
        <xdr:cNvPr id="629" name="テキスト ボックス 628"/>
        <xdr:cNvSpPr txBox="1"/>
      </xdr:nvSpPr>
      <xdr:spPr>
        <a:xfrm>
          <a:off x="14325111" y="125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148901</xdr:rowOff>
    </xdr:from>
    <xdr:to>
      <xdr:col>71</xdr:col>
      <xdr:colOff>177800</xdr:colOff>
      <xdr:row>78</xdr:row>
      <xdr:rowOff>150577</xdr:rowOff>
    </xdr:to>
    <xdr:cxnSp macro="">
      <xdr:nvCxnSpPr>
        <xdr:cNvPr id="630" name="直線コネクタ 629"/>
        <xdr:cNvCxnSpPr/>
      </xdr:nvCxnSpPr>
      <xdr:spPr>
        <a:xfrm flipV="1">
          <a:off x="12814300" y="1352200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31" name="フローチャート: 判断 630"/>
        <xdr:cNvSpPr/>
      </xdr:nvSpPr>
      <xdr:spPr>
        <a:xfrm>
          <a:off x="13652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80668</xdr:rowOff>
    </xdr:from>
    <xdr:ext cx="534377" cy="259045"/>
    <xdr:sp macro="" textlink="">
      <xdr:nvSpPr>
        <xdr:cNvPr id="632" name="テキスト ボックス 631"/>
        <xdr:cNvSpPr txBox="1"/>
      </xdr:nvSpPr>
      <xdr:spPr>
        <a:xfrm>
          <a:off x="13436111" y="125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33" name="フローチャート: 判断 632"/>
        <xdr:cNvSpPr/>
      </xdr:nvSpPr>
      <xdr:spPr>
        <a:xfrm>
          <a:off x="12763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134999</xdr:rowOff>
    </xdr:from>
    <xdr:ext cx="534377" cy="259045"/>
    <xdr:sp macro="" textlink="">
      <xdr:nvSpPr>
        <xdr:cNvPr id="634" name="テキスト ボックス 633"/>
        <xdr:cNvSpPr txBox="1"/>
      </xdr:nvSpPr>
      <xdr:spPr>
        <a:xfrm>
          <a:off x="12547111" y="126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151518</xdr:rowOff>
    </xdr:from>
    <xdr:to>
      <xdr:col>85</xdr:col>
      <xdr:colOff>177800</xdr:colOff>
      <xdr:row>77</xdr:row>
      <xdr:rowOff>81668</xdr:rowOff>
    </xdr:to>
    <xdr:sp macro="" textlink="">
      <xdr:nvSpPr>
        <xdr:cNvPr id="640" name="楕円 639"/>
        <xdr:cNvSpPr/>
      </xdr:nvSpPr>
      <xdr:spPr>
        <a:xfrm>
          <a:off x="16268700" y="131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129945</xdr:rowOff>
    </xdr:from>
    <xdr:ext cx="534377" cy="259045"/>
    <xdr:sp macro="" textlink="">
      <xdr:nvSpPr>
        <xdr:cNvPr id="641" name="公債費該当値テキスト"/>
        <xdr:cNvSpPr txBox="1"/>
      </xdr:nvSpPr>
      <xdr:spPr>
        <a:xfrm>
          <a:off x="16370300" y="131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92557</xdr:rowOff>
    </xdr:from>
    <xdr:to>
      <xdr:col>81</xdr:col>
      <xdr:colOff>101600</xdr:colOff>
      <xdr:row>78</xdr:row>
      <xdr:rowOff>22707</xdr:rowOff>
    </xdr:to>
    <xdr:sp macro="" textlink="">
      <xdr:nvSpPr>
        <xdr:cNvPr id="642" name="楕円 641"/>
        <xdr:cNvSpPr/>
      </xdr:nvSpPr>
      <xdr:spPr>
        <a:xfrm>
          <a:off x="15430500" y="132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13834</xdr:rowOff>
    </xdr:from>
    <xdr:ext cx="534377" cy="259045"/>
    <xdr:sp macro="" textlink="">
      <xdr:nvSpPr>
        <xdr:cNvPr id="643" name="テキスト ボックス 642"/>
        <xdr:cNvSpPr txBox="1"/>
      </xdr:nvSpPr>
      <xdr:spPr>
        <a:xfrm>
          <a:off x="15214111" y="1338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18186</xdr:rowOff>
    </xdr:from>
    <xdr:to>
      <xdr:col>76</xdr:col>
      <xdr:colOff>165100</xdr:colOff>
      <xdr:row>77</xdr:row>
      <xdr:rowOff>119786</xdr:rowOff>
    </xdr:to>
    <xdr:sp macro="" textlink="">
      <xdr:nvSpPr>
        <xdr:cNvPr id="644" name="楕円 643"/>
        <xdr:cNvSpPr/>
      </xdr:nvSpPr>
      <xdr:spPr>
        <a:xfrm>
          <a:off x="14541500" y="132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110913</xdr:rowOff>
    </xdr:from>
    <xdr:ext cx="534377" cy="259045"/>
    <xdr:sp macro="" textlink="">
      <xdr:nvSpPr>
        <xdr:cNvPr id="645" name="テキスト ボックス 644"/>
        <xdr:cNvSpPr txBox="1"/>
      </xdr:nvSpPr>
      <xdr:spPr>
        <a:xfrm>
          <a:off x="14325111" y="1331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98101</xdr:rowOff>
    </xdr:from>
    <xdr:to>
      <xdr:col>72</xdr:col>
      <xdr:colOff>38100</xdr:colOff>
      <xdr:row>79</xdr:row>
      <xdr:rowOff>28251</xdr:rowOff>
    </xdr:to>
    <xdr:sp macro="" textlink="">
      <xdr:nvSpPr>
        <xdr:cNvPr id="646" name="楕円 645"/>
        <xdr:cNvSpPr/>
      </xdr:nvSpPr>
      <xdr:spPr>
        <a:xfrm>
          <a:off x="13652500" y="134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19378</xdr:rowOff>
    </xdr:from>
    <xdr:ext cx="534377" cy="259045"/>
    <xdr:sp macro="" textlink="">
      <xdr:nvSpPr>
        <xdr:cNvPr id="647" name="テキスト ボックス 646"/>
        <xdr:cNvSpPr txBox="1"/>
      </xdr:nvSpPr>
      <xdr:spPr>
        <a:xfrm>
          <a:off x="13436111" y="135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99777</xdr:rowOff>
    </xdr:from>
    <xdr:to>
      <xdr:col>67</xdr:col>
      <xdr:colOff>101600</xdr:colOff>
      <xdr:row>79</xdr:row>
      <xdr:rowOff>29927</xdr:rowOff>
    </xdr:to>
    <xdr:sp macro="" textlink="">
      <xdr:nvSpPr>
        <xdr:cNvPr id="648" name="楕円 647"/>
        <xdr:cNvSpPr/>
      </xdr:nvSpPr>
      <xdr:spPr>
        <a:xfrm>
          <a:off x="12763500" y="134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21054</xdr:rowOff>
    </xdr:from>
    <xdr:ext cx="534377" cy="259045"/>
    <xdr:sp macro="" textlink="">
      <xdr:nvSpPr>
        <xdr:cNvPr id="649" name="テキスト ボックス 648"/>
        <xdr:cNvSpPr txBox="1"/>
      </xdr:nvSpPr>
      <xdr:spPr>
        <a:xfrm>
          <a:off x="12547111" y="1356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71" name="直線コネクタ 670"/>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2" name="積立金最小値テキスト"/>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3" name="直線コネクタ 672"/>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74" name="積立金最大値テキスト"/>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75" name="直線コネクタ 674"/>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169577</xdr:rowOff>
    </xdr:from>
    <xdr:to>
      <xdr:col>85</xdr:col>
      <xdr:colOff>127000</xdr:colOff>
      <xdr:row>98</xdr:row>
      <xdr:rowOff>43949</xdr:rowOff>
    </xdr:to>
    <xdr:cxnSp macro="">
      <xdr:nvCxnSpPr>
        <xdr:cNvPr id="676" name="直線コネクタ 675"/>
        <xdr:cNvCxnSpPr/>
      </xdr:nvCxnSpPr>
      <xdr:spPr>
        <a:xfrm flipV="1">
          <a:off x="15481300" y="16800227"/>
          <a:ext cx="838200" cy="4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135007</xdr:rowOff>
    </xdr:from>
    <xdr:ext cx="534377" cy="259045"/>
    <xdr:sp macro="" textlink="">
      <xdr:nvSpPr>
        <xdr:cNvPr id="677" name="積立金平均値テキスト"/>
        <xdr:cNvSpPr txBox="1"/>
      </xdr:nvSpPr>
      <xdr:spPr>
        <a:xfrm>
          <a:off x="16370300" y="1642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78" name="フローチャート: 判断 677"/>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144835</xdr:rowOff>
    </xdr:from>
    <xdr:to>
      <xdr:col>81</xdr:col>
      <xdr:colOff>50800</xdr:colOff>
      <xdr:row>98</xdr:row>
      <xdr:rowOff>43949</xdr:rowOff>
    </xdr:to>
    <xdr:cxnSp macro="">
      <xdr:nvCxnSpPr>
        <xdr:cNvPr id="679" name="直線コネクタ 678"/>
        <xdr:cNvCxnSpPr/>
      </xdr:nvCxnSpPr>
      <xdr:spPr>
        <a:xfrm>
          <a:off x="14592300" y="16775485"/>
          <a:ext cx="889000" cy="7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80" name="フローチャート: 判断 679"/>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126331</xdr:rowOff>
    </xdr:from>
    <xdr:ext cx="534377" cy="259045"/>
    <xdr:sp macro="" textlink="">
      <xdr:nvSpPr>
        <xdr:cNvPr id="681" name="テキスト ボックス 680"/>
        <xdr:cNvSpPr txBox="1"/>
      </xdr:nvSpPr>
      <xdr:spPr>
        <a:xfrm>
          <a:off x="15214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144835</xdr:rowOff>
    </xdr:from>
    <xdr:to>
      <xdr:col>76</xdr:col>
      <xdr:colOff>114300</xdr:colOff>
      <xdr:row>98</xdr:row>
      <xdr:rowOff>70549</xdr:rowOff>
    </xdr:to>
    <xdr:cxnSp macro="">
      <xdr:nvCxnSpPr>
        <xdr:cNvPr id="682" name="直線コネクタ 681"/>
        <xdr:cNvCxnSpPr/>
      </xdr:nvCxnSpPr>
      <xdr:spPr>
        <a:xfrm flipV="1">
          <a:off x="13703300" y="16775485"/>
          <a:ext cx="889000" cy="9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3" name="フローチャート: 判断 682"/>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58483</xdr:rowOff>
    </xdr:from>
    <xdr:ext cx="534377" cy="259045"/>
    <xdr:sp macro="" textlink="">
      <xdr:nvSpPr>
        <xdr:cNvPr id="684" name="テキスト ボックス 683"/>
        <xdr:cNvSpPr txBox="1"/>
      </xdr:nvSpPr>
      <xdr:spPr>
        <a:xfrm>
          <a:off x="14325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70549</xdr:rowOff>
    </xdr:from>
    <xdr:to>
      <xdr:col>71</xdr:col>
      <xdr:colOff>177800</xdr:colOff>
      <xdr:row>98</xdr:row>
      <xdr:rowOff>112145</xdr:rowOff>
    </xdr:to>
    <xdr:cxnSp macro="">
      <xdr:nvCxnSpPr>
        <xdr:cNvPr id="685" name="直線コネクタ 684"/>
        <xdr:cNvCxnSpPr/>
      </xdr:nvCxnSpPr>
      <xdr:spPr>
        <a:xfrm flipV="1">
          <a:off x="12814300" y="16872649"/>
          <a:ext cx="889000" cy="4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86" name="フローチャート: 判断 685"/>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12160</xdr:rowOff>
    </xdr:from>
    <xdr:ext cx="534377" cy="259045"/>
    <xdr:sp macro="" textlink="">
      <xdr:nvSpPr>
        <xdr:cNvPr id="687" name="テキスト ボックス 686"/>
        <xdr:cNvSpPr txBox="1"/>
      </xdr:nvSpPr>
      <xdr:spPr>
        <a:xfrm>
          <a:off x="13436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88" name="フローチャート: 判断 687"/>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50254</xdr:rowOff>
    </xdr:from>
    <xdr:ext cx="534377" cy="259045"/>
    <xdr:sp macro="" textlink="">
      <xdr:nvSpPr>
        <xdr:cNvPr id="689" name="テキスト ボックス 688"/>
        <xdr:cNvSpPr txBox="1"/>
      </xdr:nvSpPr>
      <xdr:spPr>
        <a:xfrm>
          <a:off x="12547111" y="165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118777</xdr:rowOff>
    </xdr:from>
    <xdr:to>
      <xdr:col>85</xdr:col>
      <xdr:colOff>177800</xdr:colOff>
      <xdr:row>98</xdr:row>
      <xdr:rowOff>48927</xdr:rowOff>
    </xdr:to>
    <xdr:sp macro="" textlink="">
      <xdr:nvSpPr>
        <xdr:cNvPr id="695" name="楕円 694"/>
        <xdr:cNvSpPr/>
      </xdr:nvSpPr>
      <xdr:spPr>
        <a:xfrm>
          <a:off x="16268700" y="167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33704</xdr:rowOff>
    </xdr:from>
    <xdr:ext cx="534377" cy="259045"/>
    <xdr:sp macro="" textlink="">
      <xdr:nvSpPr>
        <xdr:cNvPr id="696" name="積立金該当値テキスト"/>
        <xdr:cNvSpPr txBox="1"/>
      </xdr:nvSpPr>
      <xdr:spPr>
        <a:xfrm>
          <a:off x="16370300" y="166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164599</xdr:rowOff>
    </xdr:from>
    <xdr:to>
      <xdr:col>81</xdr:col>
      <xdr:colOff>101600</xdr:colOff>
      <xdr:row>98</xdr:row>
      <xdr:rowOff>94749</xdr:rowOff>
    </xdr:to>
    <xdr:sp macro="" textlink="">
      <xdr:nvSpPr>
        <xdr:cNvPr id="697" name="楕円 696"/>
        <xdr:cNvSpPr/>
      </xdr:nvSpPr>
      <xdr:spPr>
        <a:xfrm>
          <a:off x="15430500" y="167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85876</xdr:rowOff>
    </xdr:from>
    <xdr:ext cx="534377" cy="259045"/>
    <xdr:sp macro="" textlink="">
      <xdr:nvSpPr>
        <xdr:cNvPr id="698" name="テキスト ボックス 697"/>
        <xdr:cNvSpPr txBox="1"/>
      </xdr:nvSpPr>
      <xdr:spPr>
        <a:xfrm>
          <a:off x="15214111" y="168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94035</xdr:rowOff>
    </xdr:from>
    <xdr:to>
      <xdr:col>76</xdr:col>
      <xdr:colOff>165100</xdr:colOff>
      <xdr:row>98</xdr:row>
      <xdr:rowOff>24185</xdr:rowOff>
    </xdr:to>
    <xdr:sp macro="" textlink="">
      <xdr:nvSpPr>
        <xdr:cNvPr id="699" name="楕円 698"/>
        <xdr:cNvSpPr/>
      </xdr:nvSpPr>
      <xdr:spPr>
        <a:xfrm>
          <a:off x="14541500" y="1672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15312</xdr:rowOff>
    </xdr:from>
    <xdr:ext cx="534377" cy="259045"/>
    <xdr:sp macro="" textlink="">
      <xdr:nvSpPr>
        <xdr:cNvPr id="700" name="テキスト ボックス 699"/>
        <xdr:cNvSpPr txBox="1"/>
      </xdr:nvSpPr>
      <xdr:spPr>
        <a:xfrm>
          <a:off x="14325111" y="168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19749</xdr:rowOff>
    </xdr:from>
    <xdr:to>
      <xdr:col>72</xdr:col>
      <xdr:colOff>38100</xdr:colOff>
      <xdr:row>98</xdr:row>
      <xdr:rowOff>121349</xdr:rowOff>
    </xdr:to>
    <xdr:sp macro="" textlink="">
      <xdr:nvSpPr>
        <xdr:cNvPr id="701" name="楕円 700"/>
        <xdr:cNvSpPr/>
      </xdr:nvSpPr>
      <xdr:spPr>
        <a:xfrm>
          <a:off x="13652500" y="168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112476</xdr:rowOff>
    </xdr:from>
    <xdr:ext cx="534377" cy="259045"/>
    <xdr:sp macro="" textlink="">
      <xdr:nvSpPr>
        <xdr:cNvPr id="702" name="テキスト ボックス 701"/>
        <xdr:cNvSpPr txBox="1"/>
      </xdr:nvSpPr>
      <xdr:spPr>
        <a:xfrm>
          <a:off x="13436111" y="169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61345</xdr:rowOff>
    </xdr:from>
    <xdr:to>
      <xdr:col>67</xdr:col>
      <xdr:colOff>101600</xdr:colOff>
      <xdr:row>98</xdr:row>
      <xdr:rowOff>162945</xdr:rowOff>
    </xdr:to>
    <xdr:sp macro="" textlink="">
      <xdr:nvSpPr>
        <xdr:cNvPr id="703" name="楕円 702"/>
        <xdr:cNvSpPr/>
      </xdr:nvSpPr>
      <xdr:spPr>
        <a:xfrm>
          <a:off x="12763500" y="1686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154072</xdr:rowOff>
    </xdr:from>
    <xdr:ext cx="469744" cy="259045"/>
    <xdr:sp macro="" textlink="">
      <xdr:nvSpPr>
        <xdr:cNvPr id="704" name="テキスト ボックス 703"/>
        <xdr:cNvSpPr txBox="1"/>
      </xdr:nvSpPr>
      <xdr:spPr>
        <a:xfrm>
          <a:off x="12579428" y="1695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25800</xdr:rowOff>
    </xdr:from>
    <xdr:to>
      <xdr:col>116</xdr:col>
      <xdr:colOff>62864</xdr:colOff>
      <xdr:row>38</xdr:row>
      <xdr:rowOff>25400</xdr:rowOff>
    </xdr:to>
    <xdr:cxnSp macro="">
      <xdr:nvCxnSpPr>
        <xdr:cNvPr id="724" name="直線コネクタ 723"/>
        <xdr:cNvCxnSpPr/>
      </xdr:nvCxnSpPr>
      <xdr:spPr>
        <a:xfrm flipV="1">
          <a:off x="22159595" y="5512200"/>
          <a:ext cx="1269" cy="102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143927</xdr:rowOff>
    </xdr:from>
    <xdr:ext cx="534377" cy="259045"/>
    <xdr:sp macro="" textlink="">
      <xdr:nvSpPr>
        <xdr:cNvPr id="727" name="投資及び出資金最大値テキスト"/>
        <xdr:cNvSpPr txBox="1"/>
      </xdr:nvSpPr>
      <xdr:spPr>
        <a:xfrm>
          <a:off x="22212300" y="528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25800</xdr:rowOff>
    </xdr:from>
    <xdr:to>
      <xdr:col>116</xdr:col>
      <xdr:colOff>152400</xdr:colOff>
      <xdr:row>32</xdr:row>
      <xdr:rowOff>25800</xdr:rowOff>
    </xdr:to>
    <xdr:cxnSp macro="">
      <xdr:nvCxnSpPr>
        <xdr:cNvPr id="728" name="直線コネクタ 727"/>
        <xdr:cNvCxnSpPr/>
      </xdr:nvCxnSpPr>
      <xdr:spPr>
        <a:xfrm>
          <a:off x="22072600" y="55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167646</xdr:rowOff>
    </xdr:from>
    <xdr:to>
      <xdr:col>116</xdr:col>
      <xdr:colOff>63500</xdr:colOff>
      <xdr:row>34</xdr:row>
      <xdr:rowOff>171190</xdr:rowOff>
    </xdr:to>
    <xdr:cxnSp macro="">
      <xdr:nvCxnSpPr>
        <xdr:cNvPr id="729" name="直線コネクタ 728"/>
        <xdr:cNvCxnSpPr/>
      </xdr:nvCxnSpPr>
      <xdr:spPr>
        <a:xfrm>
          <a:off x="21323300" y="5996946"/>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128763</xdr:rowOff>
    </xdr:from>
    <xdr:ext cx="469744" cy="259045"/>
    <xdr:sp macro="" textlink="">
      <xdr:nvSpPr>
        <xdr:cNvPr id="730" name="投資及び出資金平均値テキスト"/>
        <xdr:cNvSpPr txBox="1"/>
      </xdr:nvSpPr>
      <xdr:spPr>
        <a:xfrm>
          <a:off x="22212300" y="612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150336</xdr:rowOff>
    </xdr:from>
    <xdr:to>
      <xdr:col>116</xdr:col>
      <xdr:colOff>114300</xdr:colOff>
      <xdr:row>36</xdr:row>
      <xdr:rowOff>80486</xdr:rowOff>
    </xdr:to>
    <xdr:sp macro="" textlink="">
      <xdr:nvSpPr>
        <xdr:cNvPr id="731" name="フローチャート: 判断 730"/>
        <xdr:cNvSpPr/>
      </xdr:nvSpPr>
      <xdr:spPr>
        <a:xfrm>
          <a:off x="22110700" y="615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139014</xdr:rowOff>
    </xdr:from>
    <xdr:to>
      <xdr:col>111</xdr:col>
      <xdr:colOff>177800</xdr:colOff>
      <xdr:row>34</xdr:row>
      <xdr:rowOff>167646</xdr:rowOff>
    </xdr:to>
    <xdr:cxnSp macro="">
      <xdr:nvCxnSpPr>
        <xdr:cNvPr id="732" name="直線コネクタ 731"/>
        <xdr:cNvCxnSpPr/>
      </xdr:nvCxnSpPr>
      <xdr:spPr>
        <a:xfrm>
          <a:off x="20434300" y="5968314"/>
          <a:ext cx="8890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23635</xdr:rowOff>
    </xdr:from>
    <xdr:to>
      <xdr:col>112</xdr:col>
      <xdr:colOff>38100</xdr:colOff>
      <xdr:row>36</xdr:row>
      <xdr:rowOff>125235</xdr:rowOff>
    </xdr:to>
    <xdr:sp macro="" textlink="">
      <xdr:nvSpPr>
        <xdr:cNvPr id="733" name="フローチャート: 判断 732"/>
        <xdr:cNvSpPr/>
      </xdr:nvSpPr>
      <xdr:spPr>
        <a:xfrm>
          <a:off x="21272500" y="61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116362</xdr:rowOff>
    </xdr:from>
    <xdr:ext cx="469744" cy="259045"/>
    <xdr:sp macro="" textlink="">
      <xdr:nvSpPr>
        <xdr:cNvPr id="734" name="テキスト ボックス 733"/>
        <xdr:cNvSpPr txBox="1"/>
      </xdr:nvSpPr>
      <xdr:spPr>
        <a:xfrm>
          <a:off x="21088428" y="628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62433</xdr:rowOff>
    </xdr:from>
    <xdr:to>
      <xdr:col>107</xdr:col>
      <xdr:colOff>50800</xdr:colOff>
      <xdr:row>34</xdr:row>
      <xdr:rowOff>139014</xdr:rowOff>
    </xdr:to>
    <xdr:cxnSp macro="">
      <xdr:nvCxnSpPr>
        <xdr:cNvPr id="735" name="直線コネクタ 734"/>
        <xdr:cNvCxnSpPr/>
      </xdr:nvCxnSpPr>
      <xdr:spPr>
        <a:xfrm>
          <a:off x="19545300" y="5891733"/>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33922</xdr:rowOff>
    </xdr:from>
    <xdr:to>
      <xdr:col>107</xdr:col>
      <xdr:colOff>101600</xdr:colOff>
      <xdr:row>36</xdr:row>
      <xdr:rowOff>135522</xdr:rowOff>
    </xdr:to>
    <xdr:sp macro="" textlink="">
      <xdr:nvSpPr>
        <xdr:cNvPr id="736" name="フローチャート: 判断 735"/>
        <xdr:cNvSpPr/>
      </xdr:nvSpPr>
      <xdr:spPr>
        <a:xfrm>
          <a:off x="20383500" y="620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126649</xdr:rowOff>
    </xdr:from>
    <xdr:ext cx="469744" cy="259045"/>
    <xdr:sp macro="" textlink="">
      <xdr:nvSpPr>
        <xdr:cNvPr id="737" name="テキスト ボックス 736"/>
        <xdr:cNvSpPr txBox="1"/>
      </xdr:nvSpPr>
      <xdr:spPr>
        <a:xfrm>
          <a:off x="20199428" y="629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151244</xdr:rowOff>
    </xdr:from>
    <xdr:to>
      <xdr:col>102</xdr:col>
      <xdr:colOff>114300</xdr:colOff>
      <xdr:row>34</xdr:row>
      <xdr:rowOff>62433</xdr:rowOff>
    </xdr:to>
    <xdr:cxnSp macro="">
      <xdr:nvCxnSpPr>
        <xdr:cNvPr id="738" name="直線コネクタ 737"/>
        <xdr:cNvCxnSpPr/>
      </xdr:nvCxnSpPr>
      <xdr:spPr>
        <a:xfrm>
          <a:off x="18656300" y="5294744"/>
          <a:ext cx="889000" cy="59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62783</xdr:rowOff>
    </xdr:from>
    <xdr:to>
      <xdr:col>102</xdr:col>
      <xdr:colOff>165100</xdr:colOff>
      <xdr:row>36</xdr:row>
      <xdr:rowOff>164383</xdr:rowOff>
    </xdr:to>
    <xdr:sp macro="" textlink="">
      <xdr:nvSpPr>
        <xdr:cNvPr id="739" name="フローチャート: 判断 738"/>
        <xdr:cNvSpPr/>
      </xdr:nvSpPr>
      <xdr:spPr>
        <a:xfrm>
          <a:off x="19494500" y="623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155510</xdr:rowOff>
    </xdr:from>
    <xdr:ext cx="469744" cy="259045"/>
    <xdr:sp macro="" textlink="">
      <xdr:nvSpPr>
        <xdr:cNvPr id="740" name="テキスト ボックス 739"/>
        <xdr:cNvSpPr txBox="1"/>
      </xdr:nvSpPr>
      <xdr:spPr>
        <a:xfrm>
          <a:off x="19310428" y="632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54553</xdr:rowOff>
    </xdr:from>
    <xdr:to>
      <xdr:col>98</xdr:col>
      <xdr:colOff>38100</xdr:colOff>
      <xdr:row>36</xdr:row>
      <xdr:rowOff>156153</xdr:rowOff>
    </xdr:to>
    <xdr:sp macro="" textlink="">
      <xdr:nvSpPr>
        <xdr:cNvPr id="741" name="フローチャート: 判断 740"/>
        <xdr:cNvSpPr/>
      </xdr:nvSpPr>
      <xdr:spPr>
        <a:xfrm>
          <a:off x="186055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147280</xdr:rowOff>
    </xdr:from>
    <xdr:ext cx="469744" cy="259045"/>
    <xdr:sp macro="" textlink="">
      <xdr:nvSpPr>
        <xdr:cNvPr id="742" name="テキスト ボックス 741"/>
        <xdr:cNvSpPr txBox="1"/>
      </xdr:nvSpPr>
      <xdr:spPr>
        <a:xfrm>
          <a:off x="18421428" y="631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120390</xdr:rowOff>
    </xdr:from>
    <xdr:to>
      <xdr:col>116</xdr:col>
      <xdr:colOff>114300</xdr:colOff>
      <xdr:row>35</xdr:row>
      <xdr:rowOff>50540</xdr:rowOff>
    </xdr:to>
    <xdr:sp macro="" textlink="">
      <xdr:nvSpPr>
        <xdr:cNvPr id="748" name="楕円 747"/>
        <xdr:cNvSpPr/>
      </xdr:nvSpPr>
      <xdr:spPr>
        <a:xfrm>
          <a:off x="22110700" y="594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143267</xdr:rowOff>
    </xdr:from>
    <xdr:ext cx="469744" cy="259045"/>
    <xdr:sp macro="" textlink="">
      <xdr:nvSpPr>
        <xdr:cNvPr id="749" name="投資及び出資金該当値テキスト"/>
        <xdr:cNvSpPr txBox="1"/>
      </xdr:nvSpPr>
      <xdr:spPr>
        <a:xfrm>
          <a:off x="22212300" y="580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116846</xdr:rowOff>
    </xdr:from>
    <xdr:to>
      <xdr:col>112</xdr:col>
      <xdr:colOff>38100</xdr:colOff>
      <xdr:row>35</xdr:row>
      <xdr:rowOff>46996</xdr:rowOff>
    </xdr:to>
    <xdr:sp macro="" textlink="">
      <xdr:nvSpPr>
        <xdr:cNvPr id="750" name="楕円 749"/>
        <xdr:cNvSpPr/>
      </xdr:nvSpPr>
      <xdr:spPr>
        <a:xfrm>
          <a:off x="21272500" y="594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63523</xdr:rowOff>
    </xdr:from>
    <xdr:ext cx="469744" cy="259045"/>
    <xdr:sp macro="" textlink="">
      <xdr:nvSpPr>
        <xdr:cNvPr id="751" name="テキスト ボックス 750"/>
        <xdr:cNvSpPr txBox="1"/>
      </xdr:nvSpPr>
      <xdr:spPr>
        <a:xfrm>
          <a:off x="21088428" y="572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88214</xdr:rowOff>
    </xdr:from>
    <xdr:to>
      <xdr:col>107</xdr:col>
      <xdr:colOff>101600</xdr:colOff>
      <xdr:row>35</xdr:row>
      <xdr:rowOff>18364</xdr:rowOff>
    </xdr:to>
    <xdr:sp macro="" textlink="">
      <xdr:nvSpPr>
        <xdr:cNvPr id="752" name="楕円 751"/>
        <xdr:cNvSpPr/>
      </xdr:nvSpPr>
      <xdr:spPr>
        <a:xfrm>
          <a:off x="20383500" y="59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34891</xdr:rowOff>
    </xdr:from>
    <xdr:ext cx="534377" cy="259045"/>
    <xdr:sp macro="" textlink="">
      <xdr:nvSpPr>
        <xdr:cNvPr id="753" name="テキスト ボックス 752"/>
        <xdr:cNvSpPr txBox="1"/>
      </xdr:nvSpPr>
      <xdr:spPr>
        <a:xfrm>
          <a:off x="20167111" y="569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11633</xdr:rowOff>
    </xdr:from>
    <xdr:to>
      <xdr:col>102</xdr:col>
      <xdr:colOff>165100</xdr:colOff>
      <xdr:row>34</xdr:row>
      <xdr:rowOff>113233</xdr:rowOff>
    </xdr:to>
    <xdr:sp macro="" textlink="">
      <xdr:nvSpPr>
        <xdr:cNvPr id="754" name="楕円 753"/>
        <xdr:cNvSpPr/>
      </xdr:nvSpPr>
      <xdr:spPr>
        <a:xfrm>
          <a:off x="19494500" y="58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129760</xdr:rowOff>
    </xdr:from>
    <xdr:ext cx="534377" cy="259045"/>
    <xdr:sp macro="" textlink="">
      <xdr:nvSpPr>
        <xdr:cNvPr id="755" name="テキスト ボックス 754"/>
        <xdr:cNvSpPr txBox="1"/>
      </xdr:nvSpPr>
      <xdr:spPr>
        <a:xfrm>
          <a:off x="19278111" y="56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100444</xdr:rowOff>
    </xdr:from>
    <xdr:to>
      <xdr:col>98</xdr:col>
      <xdr:colOff>38100</xdr:colOff>
      <xdr:row>31</xdr:row>
      <xdr:rowOff>30594</xdr:rowOff>
    </xdr:to>
    <xdr:sp macro="" textlink="">
      <xdr:nvSpPr>
        <xdr:cNvPr id="756" name="楕円 755"/>
        <xdr:cNvSpPr/>
      </xdr:nvSpPr>
      <xdr:spPr>
        <a:xfrm>
          <a:off x="18605500" y="52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47121</xdr:rowOff>
    </xdr:from>
    <xdr:ext cx="534377" cy="259045"/>
    <xdr:sp macro="" textlink="">
      <xdr:nvSpPr>
        <xdr:cNvPr id="757" name="テキスト ボックス 756"/>
        <xdr:cNvSpPr txBox="1"/>
      </xdr:nvSpPr>
      <xdr:spPr>
        <a:xfrm>
          <a:off x="18389111" y="50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1" name="テキスト ボックス 77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81" name="直線コネクタ 780"/>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84" name="貸付金最大値テキスト"/>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85" name="直線コネクタ 784"/>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154711</xdr:rowOff>
    </xdr:from>
    <xdr:to>
      <xdr:col>116</xdr:col>
      <xdr:colOff>63500</xdr:colOff>
      <xdr:row>51</xdr:row>
      <xdr:rowOff>41173</xdr:rowOff>
    </xdr:to>
    <xdr:cxnSp macro="">
      <xdr:nvCxnSpPr>
        <xdr:cNvPr id="786" name="直線コネクタ 785"/>
        <xdr:cNvCxnSpPr/>
      </xdr:nvCxnSpPr>
      <xdr:spPr>
        <a:xfrm flipV="1">
          <a:off x="21323300" y="8727211"/>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153890</xdr:rowOff>
    </xdr:from>
    <xdr:ext cx="469744" cy="259045"/>
    <xdr:sp macro="" textlink="">
      <xdr:nvSpPr>
        <xdr:cNvPr id="787" name="貸付金平均値テキスト"/>
        <xdr:cNvSpPr txBox="1"/>
      </xdr:nvSpPr>
      <xdr:spPr>
        <a:xfrm>
          <a:off x="22212300" y="975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88" name="フローチャート: 判断 787"/>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41173</xdr:rowOff>
    </xdr:from>
    <xdr:to>
      <xdr:col>111</xdr:col>
      <xdr:colOff>177800</xdr:colOff>
      <xdr:row>51</xdr:row>
      <xdr:rowOff>43002</xdr:rowOff>
    </xdr:to>
    <xdr:cxnSp macro="">
      <xdr:nvCxnSpPr>
        <xdr:cNvPr id="789" name="直線コネクタ 788"/>
        <xdr:cNvCxnSpPr/>
      </xdr:nvCxnSpPr>
      <xdr:spPr>
        <a:xfrm flipV="1">
          <a:off x="20434300" y="878512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790" name="フローチャート: 判断 789"/>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124553</xdr:rowOff>
    </xdr:from>
    <xdr:ext cx="469744" cy="259045"/>
    <xdr:sp macro="" textlink="">
      <xdr:nvSpPr>
        <xdr:cNvPr id="791" name="テキスト ボックス 790"/>
        <xdr:cNvSpPr txBox="1"/>
      </xdr:nvSpPr>
      <xdr:spPr>
        <a:xfrm>
          <a:off x="21088428" y="98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43002</xdr:rowOff>
    </xdr:from>
    <xdr:to>
      <xdr:col>107</xdr:col>
      <xdr:colOff>50800</xdr:colOff>
      <xdr:row>51</xdr:row>
      <xdr:rowOff>83007</xdr:rowOff>
    </xdr:to>
    <xdr:cxnSp macro="">
      <xdr:nvCxnSpPr>
        <xdr:cNvPr id="792" name="直線コネクタ 791"/>
        <xdr:cNvCxnSpPr/>
      </xdr:nvCxnSpPr>
      <xdr:spPr>
        <a:xfrm flipV="1">
          <a:off x="19545300" y="878695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793" name="フローチャート: 判断 792"/>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123944</xdr:rowOff>
    </xdr:from>
    <xdr:ext cx="469744" cy="259045"/>
    <xdr:sp macro="" textlink="">
      <xdr:nvSpPr>
        <xdr:cNvPr id="794" name="テキスト ボックス 793"/>
        <xdr:cNvSpPr txBox="1"/>
      </xdr:nvSpPr>
      <xdr:spPr>
        <a:xfrm>
          <a:off x="20199428" y="989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83007</xdr:rowOff>
    </xdr:from>
    <xdr:to>
      <xdr:col>102</xdr:col>
      <xdr:colOff>114300</xdr:colOff>
      <xdr:row>51</xdr:row>
      <xdr:rowOff>92380</xdr:rowOff>
    </xdr:to>
    <xdr:cxnSp macro="">
      <xdr:nvCxnSpPr>
        <xdr:cNvPr id="795" name="直線コネクタ 794"/>
        <xdr:cNvCxnSpPr/>
      </xdr:nvCxnSpPr>
      <xdr:spPr>
        <a:xfrm flipV="1">
          <a:off x="18656300" y="882695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796" name="フローチャート: 判断 795"/>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147566</xdr:rowOff>
    </xdr:from>
    <xdr:ext cx="469744" cy="259045"/>
    <xdr:sp macro="" textlink="">
      <xdr:nvSpPr>
        <xdr:cNvPr id="797" name="テキスト ボックス 796"/>
        <xdr:cNvSpPr txBox="1"/>
      </xdr:nvSpPr>
      <xdr:spPr>
        <a:xfrm>
          <a:off x="19310428" y="992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798" name="フローチャート: 判断 797"/>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14368</xdr:rowOff>
    </xdr:from>
    <xdr:ext cx="469744" cy="259045"/>
    <xdr:sp macro="" textlink="">
      <xdr:nvSpPr>
        <xdr:cNvPr id="799" name="テキスト ボックス 798"/>
        <xdr:cNvSpPr txBox="1"/>
      </xdr:nvSpPr>
      <xdr:spPr>
        <a:xfrm>
          <a:off x="18421428" y="995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103911</xdr:rowOff>
    </xdr:from>
    <xdr:to>
      <xdr:col>116</xdr:col>
      <xdr:colOff>114300</xdr:colOff>
      <xdr:row>51</xdr:row>
      <xdr:rowOff>34061</xdr:rowOff>
    </xdr:to>
    <xdr:sp macro="" textlink="">
      <xdr:nvSpPr>
        <xdr:cNvPr id="805" name="楕円 804"/>
        <xdr:cNvSpPr/>
      </xdr:nvSpPr>
      <xdr:spPr>
        <a:xfrm>
          <a:off x="22110700" y="86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56938</xdr:rowOff>
    </xdr:from>
    <xdr:ext cx="534377" cy="259045"/>
    <xdr:sp macro="" textlink="">
      <xdr:nvSpPr>
        <xdr:cNvPr id="806" name="貸付金該当値テキスト"/>
        <xdr:cNvSpPr txBox="1"/>
      </xdr:nvSpPr>
      <xdr:spPr>
        <a:xfrm>
          <a:off x="22212300" y="86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161823</xdr:rowOff>
    </xdr:from>
    <xdr:to>
      <xdr:col>112</xdr:col>
      <xdr:colOff>38100</xdr:colOff>
      <xdr:row>51</xdr:row>
      <xdr:rowOff>91973</xdr:rowOff>
    </xdr:to>
    <xdr:sp macro="" textlink="">
      <xdr:nvSpPr>
        <xdr:cNvPr id="807" name="楕円 806"/>
        <xdr:cNvSpPr/>
      </xdr:nvSpPr>
      <xdr:spPr>
        <a:xfrm>
          <a:off x="21272500" y="87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108500</xdr:rowOff>
    </xdr:from>
    <xdr:ext cx="534377" cy="259045"/>
    <xdr:sp macro="" textlink="">
      <xdr:nvSpPr>
        <xdr:cNvPr id="808" name="テキスト ボックス 807"/>
        <xdr:cNvSpPr txBox="1"/>
      </xdr:nvSpPr>
      <xdr:spPr>
        <a:xfrm>
          <a:off x="21056111" y="850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163652</xdr:rowOff>
    </xdr:from>
    <xdr:to>
      <xdr:col>107</xdr:col>
      <xdr:colOff>101600</xdr:colOff>
      <xdr:row>51</xdr:row>
      <xdr:rowOff>93802</xdr:rowOff>
    </xdr:to>
    <xdr:sp macro="" textlink="">
      <xdr:nvSpPr>
        <xdr:cNvPr id="809" name="楕円 808"/>
        <xdr:cNvSpPr/>
      </xdr:nvSpPr>
      <xdr:spPr>
        <a:xfrm>
          <a:off x="20383500" y="87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110329</xdr:rowOff>
    </xdr:from>
    <xdr:ext cx="534377" cy="259045"/>
    <xdr:sp macro="" textlink="">
      <xdr:nvSpPr>
        <xdr:cNvPr id="810" name="テキスト ボックス 809"/>
        <xdr:cNvSpPr txBox="1"/>
      </xdr:nvSpPr>
      <xdr:spPr>
        <a:xfrm>
          <a:off x="20167111" y="851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32207</xdr:rowOff>
    </xdr:from>
    <xdr:to>
      <xdr:col>102</xdr:col>
      <xdr:colOff>165100</xdr:colOff>
      <xdr:row>51</xdr:row>
      <xdr:rowOff>133807</xdr:rowOff>
    </xdr:to>
    <xdr:sp macro="" textlink="">
      <xdr:nvSpPr>
        <xdr:cNvPr id="811" name="楕円 810"/>
        <xdr:cNvSpPr/>
      </xdr:nvSpPr>
      <xdr:spPr>
        <a:xfrm>
          <a:off x="19494500" y="87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150334</xdr:rowOff>
    </xdr:from>
    <xdr:ext cx="534377" cy="259045"/>
    <xdr:sp macro="" textlink="">
      <xdr:nvSpPr>
        <xdr:cNvPr id="812" name="テキスト ボックス 811"/>
        <xdr:cNvSpPr txBox="1"/>
      </xdr:nvSpPr>
      <xdr:spPr>
        <a:xfrm>
          <a:off x="19278111" y="85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41580</xdr:rowOff>
    </xdr:from>
    <xdr:to>
      <xdr:col>98</xdr:col>
      <xdr:colOff>38100</xdr:colOff>
      <xdr:row>51</xdr:row>
      <xdr:rowOff>143180</xdr:rowOff>
    </xdr:to>
    <xdr:sp macro="" textlink="">
      <xdr:nvSpPr>
        <xdr:cNvPr id="813" name="楕円 812"/>
        <xdr:cNvSpPr/>
      </xdr:nvSpPr>
      <xdr:spPr>
        <a:xfrm>
          <a:off x="18605500" y="878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159707</xdr:rowOff>
    </xdr:from>
    <xdr:ext cx="534377" cy="259045"/>
    <xdr:sp macro="" textlink="">
      <xdr:nvSpPr>
        <xdr:cNvPr id="814" name="テキスト ボックス 813"/>
        <xdr:cNvSpPr txBox="1"/>
      </xdr:nvSpPr>
      <xdr:spPr>
        <a:xfrm>
          <a:off x="18389111" y="856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39" name="直線コネクタ 838"/>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40" name="繰出金最小値テキスト"/>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41" name="直線コネクタ 840"/>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42" name="繰出金最大値テキスト"/>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43" name="直線コネクタ 842"/>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120993</xdr:rowOff>
    </xdr:from>
    <xdr:to>
      <xdr:col>116</xdr:col>
      <xdr:colOff>63500</xdr:colOff>
      <xdr:row>77</xdr:row>
      <xdr:rowOff>144235</xdr:rowOff>
    </xdr:to>
    <xdr:cxnSp macro="">
      <xdr:nvCxnSpPr>
        <xdr:cNvPr id="844" name="直線コネクタ 843"/>
        <xdr:cNvCxnSpPr/>
      </xdr:nvCxnSpPr>
      <xdr:spPr>
        <a:xfrm>
          <a:off x="21323300" y="13322643"/>
          <a:ext cx="8382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61980</xdr:rowOff>
    </xdr:from>
    <xdr:ext cx="534377" cy="259045"/>
    <xdr:sp macro="" textlink="">
      <xdr:nvSpPr>
        <xdr:cNvPr id="845" name="繰出金平均値テキスト"/>
        <xdr:cNvSpPr txBox="1"/>
      </xdr:nvSpPr>
      <xdr:spPr>
        <a:xfrm>
          <a:off x="22212300" y="1240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46" name="フローチャート: 判断 845"/>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120993</xdr:rowOff>
    </xdr:from>
    <xdr:to>
      <xdr:col>111</xdr:col>
      <xdr:colOff>177800</xdr:colOff>
      <xdr:row>77</xdr:row>
      <xdr:rowOff>169799</xdr:rowOff>
    </xdr:to>
    <xdr:cxnSp macro="">
      <xdr:nvCxnSpPr>
        <xdr:cNvPr id="847" name="直線コネクタ 846"/>
        <xdr:cNvCxnSpPr/>
      </xdr:nvCxnSpPr>
      <xdr:spPr>
        <a:xfrm flipV="1">
          <a:off x="20434300" y="13322643"/>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48" name="フローチャート: 判断 847"/>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170146</xdr:rowOff>
    </xdr:from>
    <xdr:ext cx="534377" cy="259045"/>
    <xdr:sp macro="" textlink="">
      <xdr:nvSpPr>
        <xdr:cNvPr id="849" name="テキスト ボックス 848"/>
        <xdr:cNvSpPr txBox="1"/>
      </xdr:nvSpPr>
      <xdr:spPr>
        <a:xfrm>
          <a:off x="21056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169799</xdr:rowOff>
    </xdr:from>
    <xdr:to>
      <xdr:col>107</xdr:col>
      <xdr:colOff>50800</xdr:colOff>
      <xdr:row>78</xdr:row>
      <xdr:rowOff>13818</xdr:rowOff>
    </xdr:to>
    <xdr:cxnSp macro="">
      <xdr:nvCxnSpPr>
        <xdr:cNvPr id="850" name="直線コネクタ 849"/>
        <xdr:cNvCxnSpPr/>
      </xdr:nvCxnSpPr>
      <xdr:spPr>
        <a:xfrm flipV="1">
          <a:off x="19545300" y="13371449"/>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51" name="フローチャート: 判断 850"/>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42225</xdr:rowOff>
    </xdr:from>
    <xdr:ext cx="534377" cy="259045"/>
    <xdr:sp macro="" textlink="">
      <xdr:nvSpPr>
        <xdr:cNvPr id="852" name="テキスト ボックス 851"/>
        <xdr:cNvSpPr txBox="1"/>
      </xdr:nvSpPr>
      <xdr:spPr>
        <a:xfrm>
          <a:off x="20167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8789</xdr:rowOff>
    </xdr:from>
    <xdr:to>
      <xdr:col>102</xdr:col>
      <xdr:colOff>114300</xdr:colOff>
      <xdr:row>78</xdr:row>
      <xdr:rowOff>13818</xdr:rowOff>
    </xdr:to>
    <xdr:cxnSp macro="">
      <xdr:nvCxnSpPr>
        <xdr:cNvPr id="853" name="直線コネクタ 852"/>
        <xdr:cNvCxnSpPr/>
      </xdr:nvCxnSpPr>
      <xdr:spPr>
        <a:xfrm>
          <a:off x="18656300" y="13210439"/>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54" name="フローチャート: 判断 853"/>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95394</xdr:rowOff>
    </xdr:from>
    <xdr:ext cx="534377" cy="259045"/>
    <xdr:sp macro="" textlink="">
      <xdr:nvSpPr>
        <xdr:cNvPr id="855" name="テキスト ボックス 854"/>
        <xdr:cNvSpPr txBox="1"/>
      </xdr:nvSpPr>
      <xdr:spPr>
        <a:xfrm>
          <a:off x="19278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56" name="フローチャート: 判断 855"/>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31062</xdr:rowOff>
    </xdr:from>
    <xdr:ext cx="534377" cy="259045"/>
    <xdr:sp macro="" textlink="">
      <xdr:nvSpPr>
        <xdr:cNvPr id="857" name="テキスト ボックス 856"/>
        <xdr:cNvSpPr txBox="1"/>
      </xdr:nvSpPr>
      <xdr:spPr>
        <a:xfrm>
          <a:off x="18389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93435</xdr:rowOff>
    </xdr:from>
    <xdr:to>
      <xdr:col>116</xdr:col>
      <xdr:colOff>114300</xdr:colOff>
      <xdr:row>78</xdr:row>
      <xdr:rowOff>23585</xdr:rowOff>
    </xdr:to>
    <xdr:sp macro="" textlink="">
      <xdr:nvSpPr>
        <xdr:cNvPr id="863" name="楕円 862"/>
        <xdr:cNvSpPr/>
      </xdr:nvSpPr>
      <xdr:spPr>
        <a:xfrm>
          <a:off x="22110700" y="132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8362</xdr:rowOff>
    </xdr:from>
    <xdr:ext cx="534377" cy="259045"/>
    <xdr:sp macro="" textlink="">
      <xdr:nvSpPr>
        <xdr:cNvPr id="864" name="繰出金該当値テキスト"/>
        <xdr:cNvSpPr txBox="1"/>
      </xdr:nvSpPr>
      <xdr:spPr>
        <a:xfrm>
          <a:off x="22212300" y="1321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70193</xdr:rowOff>
    </xdr:from>
    <xdr:to>
      <xdr:col>112</xdr:col>
      <xdr:colOff>38100</xdr:colOff>
      <xdr:row>78</xdr:row>
      <xdr:rowOff>343</xdr:rowOff>
    </xdr:to>
    <xdr:sp macro="" textlink="">
      <xdr:nvSpPr>
        <xdr:cNvPr id="865" name="楕円 864"/>
        <xdr:cNvSpPr/>
      </xdr:nvSpPr>
      <xdr:spPr>
        <a:xfrm>
          <a:off x="21272500" y="132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162920</xdr:rowOff>
    </xdr:from>
    <xdr:ext cx="534377" cy="259045"/>
    <xdr:sp macro="" textlink="">
      <xdr:nvSpPr>
        <xdr:cNvPr id="866" name="テキスト ボックス 865"/>
        <xdr:cNvSpPr txBox="1"/>
      </xdr:nvSpPr>
      <xdr:spPr>
        <a:xfrm>
          <a:off x="21056111" y="1336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118999</xdr:rowOff>
    </xdr:from>
    <xdr:to>
      <xdr:col>107</xdr:col>
      <xdr:colOff>101600</xdr:colOff>
      <xdr:row>78</xdr:row>
      <xdr:rowOff>49149</xdr:rowOff>
    </xdr:to>
    <xdr:sp macro="" textlink="">
      <xdr:nvSpPr>
        <xdr:cNvPr id="867" name="楕円 866"/>
        <xdr:cNvSpPr/>
      </xdr:nvSpPr>
      <xdr:spPr>
        <a:xfrm>
          <a:off x="20383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40276</xdr:rowOff>
    </xdr:from>
    <xdr:ext cx="534377" cy="259045"/>
    <xdr:sp macro="" textlink="">
      <xdr:nvSpPr>
        <xdr:cNvPr id="868" name="テキスト ボックス 867"/>
        <xdr:cNvSpPr txBox="1"/>
      </xdr:nvSpPr>
      <xdr:spPr>
        <a:xfrm>
          <a:off x="20167111"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134468</xdr:rowOff>
    </xdr:from>
    <xdr:to>
      <xdr:col>102</xdr:col>
      <xdr:colOff>165100</xdr:colOff>
      <xdr:row>78</xdr:row>
      <xdr:rowOff>64618</xdr:rowOff>
    </xdr:to>
    <xdr:sp macro="" textlink="">
      <xdr:nvSpPr>
        <xdr:cNvPr id="869" name="楕円 868"/>
        <xdr:cNvSpPr/>
      </xdr:nvSpPr>
      <xdr:spPr>
        <a:xfrm>
          <a:off x="19494500" y="133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55745</xdr:rowOff>
    </xdr:from>
    <xdr:ext cx="534377" cy="259045"/>
    <xdr:sp macro="" textlink="">
      <xdr:nvSpPr>
        <xdr:cNvPr id="870" name="テキスト ボックス 869"/>
        <xdr:cNvSpPr txBox="1"/>
      </xdr:nvSpPr>
      <xdr:spPr>
        <a:xfrm>
          <a:off x="19278111" y="134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129439</xdr:rowOff>
    </xdr:from>
    <xdr:to>
      <xdr:col>98</xdr:col>
      <xdr:colOff>38100</xdr:colOff>
      <xdr:row>77</xdr:row>
      <xdr:rowOff>59589</xdr:rowOff>
    </xdr:to>
    <xdr:sp macro="" textlink="">
      <xdr:nvSpPr>
        <xdr:cNvPr id="871" name="楕円 870"/>
        <xdr:cNvSpPr/>
      </xdr:nvSpPr>
      <xdr:spPr>
        <a:xfrm>
          <a:off x="18605500" y="131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50716</xdr:rowOff>
    </xdr:from>
    <xdr:ext cx="534377" cy="259045"/>
    <xdr:sp macro="" textlink="">
      <xdr:nvSpPr>
        <xdr:cNvPr id="872" name="テキスト ボックス 871"/>
        <xdr:cNvSpPr txBox="1"/>
      </xdr:nvSpPr>
      <xdr:spPr>
        <a:xfrm>
          <a:off x="18389111" y="1325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（うち新規整備）</a:t>
          </a:r>
          <a:r>
            <a:rPr kumimoji="1" lang="ja-JP" altLang="ja-JP" sz="1100">
              <a:solidFill>
                <a:schemeClr val="dk1"/>
              </a:solidFill>
              <a:effectLst/>
              <a:latin typeface="+mn-lt"/>
              <a:ea typeface="+mn-ea"/>
              <a:cs typeface="+mn-cs"/>
            </a:rPr>
            <a:t>についてはプール建設</a:t>
          </a:r>
          <a:r>
            <a:rPr kumimoji="1" lang="ja-JP" altLang="en-US" sz="1100">
              <a:solidFill>
                <a:schemeClr val="dk1"/>
              </a:solidFill>
              <a:effectLst/>
              <a:latin typeface="+mn-lt"/>
              <a:ea typeface="+mn-ea"/>
              <a:cs typeface="+mn-cs"/>
            </a:rPr>
            <a:t>実施によるもの</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維持修繕費については郊外地及び市街地の道路維持補修を委託業務としていることと、経年劣化による維持補修が増加し、類似団体平均を上回っている。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貸付金については中小企業融資原資預託金や大学等奨学金貸付金によるもので、</a:t>
          </a:r>
          <a:r>
            <a:rPr kumimoji="1" lang="ja-JP" altLang="ja-JP" sz="1100">
              <a:solidFill>
                <a:schemeClr val="dk1"/>
              </a:solidFill>
              <a:effectLst/>
              <a:latin typeface="+mn-lt"/>
              <a:ea typeface="+mn-ea"/>
              <a:cs typeface="+mn-cs"/>
            </a:rPr>
            <a:t>大学等奨学金貸付金</a:t>
          </a:r>
          <a:r>
            <a:rPr kumimoji="1" lang="ja-JP" altLang="en-US" sz="1100">
              <a:solidFill>
                <a:schemeClr val="dk1"/>
              </a:solidFill>
              <a:effectLst/>
              <a:latin typeface="+mn-lt"/>
              <a:ea typeface="+mn-ea"/>
              <a:cs typeface="+mn-cs"/>
            </a:rPr>
            <a:t>については制度改正により対象拡大するため増加することが想定される。</a:t>
          </a: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17,955
17,880
513.76
15,673,143
15,326,530
335,788
7,661,295
13,790,630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10160</xdr:rowOff>
    </xdr:from>
    <xdr:to>
      <xdr:col>24</xdr:col>
      <xdr:colOff>63500</xdr:colOff>
      <xdr:row>35</xdr:row>
      <xdr:rowOff>13208</xdr:rowOff>
    </xdr:to>
    <xdr:cxnSp macro="">
      <xdr:nvCxnSpPr>
        <xdr:cNvPr id="61" name="直線コネクタ 60"/>
        <xdr:cNvCxnSpPr/>
      </xdr:nvCxnSpPr>
      <xdr:spPr>
        <a:xfrm flipV="1">
          <a:off x="3797300" y="601091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106824</xdr:rowOff>
    </xdr:from>
    <xdr:ext cx="469744" cy="259045"/>
    <xdr:sp macro="" textlink="">
      <xdr:nvSpPr>
        <xdr:cNvPr id="62" name="議会費平均値テキスト"/>
        <xdr:cNvSpPr txBox="1"/>
      </xdr:nvSpPr>
      <xdr:spPr>
        <a:xfrm>
          <a:off x="4686300" y="576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105410</xdr:rowOff>
    </xdr:from>
    <xdr:to>
      <xdr:col>19</xdr:col>
      <xdr:colOff>177800</xdr:colOff>
      <xdr:row>35</xdr:row>
      <xdr:rowOff>13208</xdr:rowOff>
    </xdr:to>
    <xdr:cxnSp macro="">
      <xdr:nvCxnSpPr>
        <xdr:cNvPr id="64" name="直線コネクタ 63"/>
        <xdr:cNvCxnSpPr/>
      </xdr:nvCxnSpPr>
      <xdr:spPr>
        <a:xfrm>
          <a:off x="2908300" y="593471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49293</xdr:rowOff>
    </xdr:from>
    <xdr:ext cx="469744" cy="259045"/>
    <xdr:sp macro="" textlink="">
      <xdr:nvSpPr>
        <xdr:cNvPr id="66" name="テキスト ボックス 65"/>
        <xdr:cNvSpPr txBox="1"/>
      </xdr:nvSpPr>
      <xdr:spPr>
        <a:xfrm>
          <a:off x="3562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94361</xdr:rowOff>
    </xdr:from>
    <xdr:to>
      <xdr:col>15</xdr:col>
      <xdr:colOff>50800</xdr:colOff>
      <xdr:row>34</xdr:row>
      <xdr:rowOff>105410</xdr:rowOff>
    </xdr:to>
    <xdr:cxnSp macro="">
      <xdr:nvCxnSpPr>
        <xdr:cNvPr id="67" name="直線コネクタ 66"/>
        <xdr:cNvCxnSpPr/>
      </xdr:nvCxnSpPr>
      <xdr:spPr>
        <a:xfrm>
          <a:off x="2019300" y="592366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114571</xdr:rowOff>
    </xdr:from>
    <xdr:ext cx="469744" cy="259045"/>
    <xdr:sp macro="" textlink="">
      <xdr:nvSpPr>
        <xdr:cNvPr id="69" name="テキスト ボックス 68"/>
        <xdr:cNvSpPr txBox="1"/>
      </xdr:nvSpPr>
      <xdr:spPr>
        <a:xfrm>
          <a:off x="2673428" y="611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94361</xdr:rowOff>
    </xdr:from>
    <xdr:to>
      <xdr:col>10</xdr:col>
      <xdr:colOff>114300</xdr:colOff>
      <xdr:row>34</xdr:row>
      <xdr:rowOff>121793</xdr:rowOff>
    </xdr:to>
    <xdr:cxnSp macro="">
      <xdr:nvCxnSpPr>
        <xdr:cNvPr id="70" name="直線コネクタ 69"/>
        <xdr:cNvCxnSpPr/>
      </xdr:nvCxnSpPr>
      <xdr:spPr>
        <a:xfrm flipV="1">
          <a:off x="1130300" y="592366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6367</xdr:rowOff>
    </xdr:from>
    <xdr:ext cx="469744" cy="259045"/>
    <xdr:sp macro="" textlink="">
      <xdr:nvSpPr>
        <xdr:cNvPr id="72" name="テキスト ボックス 71"/>
        <xdr:cNvSpPr txBox="1"/>
      </xdr:nvSpPr>
      <xdr:spPr>
        <a:xfrm>
          <a:off x="1784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18940</xdr:rowOff>
    </xdr:from>
    <xdr:ext cx="469744" cy="259045"/>
    <xdr:sp macro="" textlink="">
      <xdr:nvSpPr>
        <xdr:cNvPr id="74" name="テキスト ボックス 73"/>
        <xdr:cNvSpPr txBox="1"/>
      </xdr:nvSpPr>
      <xdr:spPr>
        <a:xfrm>
          <a:off x="895428" y="601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130810</xdr:rowOff>
    </xdr:from>
    <xdr:to>
      <xdr:col>24</xdr:col>
      <xdr:colOff>114300</xdr:colOff>
      <xdr:row>35</xdr:row>
      <xdr:rowOff>60960</xdr:rowOff>
    </xdr:to>
    <xdr:sp macro="" textlink="">
      <xdr:nvSpPr>
        <xdr:cNvPr id="80" name="楕円 79"/>
        <xdr:cNvSpPr/>
      </xdr:nvSpPr>
      <xdr:spPr>
        <a:xfrm>
          <a:off x="4584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109237</xdr:rowOff>
    </xdr:from>
    <xdr:ext cx="469744" cy="259045"/>
    <xdr:sp macro="" textlink="">
      <xdr:nvSpPr>
        <xdr:cNvPr id="81" name="議会費該当値テキスト"/>
        <xdr:cNvSpPr txBox="1"/>
      </xdr:nvSpPr>
      <xdr:spPr>
        <a:xfrm>
          <a:off x="4686300" y="59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133858</xdr:rowOff>
    </xdr:from>
    <xdr:to>
      <xdr:col>20</xdr:col>
      <xdr:colOff>38100</xdr:colOff>
      <xdr:row>35</xdr:row>
      <xdr:rowOff>64008</xdr:rowOff>
    </xdr:to>
    <xdr:sp macro="" textlink="">
      <xdr:nvSpPr>
        <xdr:cNvPr id="82" name="楕円 81"/>
        <xdr:cNvSpPr/>
      </xdr:nvSpPr>
      <xdr:spPr>
        <a:xfrm>
          <a:off x="37465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55135</xdr:rowOff>
    </xdr:from>
    <xdr:ext cx="469744" cy="259045"/>
    <xdr:sp macro="" textlink="">
      <xdr:nvSpPr>
        <xdr:cNvPr id="83" name="テキスト ボックス 82"/>
        <xdr:cNvSpPr txBox="1"/>
      </xdr:nvSpPr>
      <xdr:spPr>
        <a:xfrm>
          <a:off x="3562428" y="605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54610</xdr:rowOff>
    </xdr:from>
    <xdr:to>
      <xdr:col>15</xdr:col>
      <xdr:colOff>101600</xdr:colOff>
      <xdr:row>34</xdr:row>
      <xdr:rowOff>156210</xdr:rowOff>
    </xdr:to>
    <xdr:sp macro="" textlink="">
      <xdr:nvSpPr>
        <xdr:cNvPr id="84" name="楕円 83"/>
        <xdr:cNvSpPr/>
      </xdr:nvSpPr>
      <xdr:spPr>
        <a:xfrm>
          <a:off x="2857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1287</xdr:rowOff>
    </xdr:from>
    <xdr:ext cx="469744" cy="259045"/>
    <xdr:sp macro="" textlink="">
      <xdr:nvSpPr>
        <xdr:cNvPr id="85" name="テキスト ボックス 84"/>
        <xdr:cNvSpPr txBox="1"/>
      </xdr:nvSpPr>
      <xdr:spPr>
        <a:xfrm>
          <a:off x="2673428" y="565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43561</xdr:rowOff>
    </xdr:from>
    <xdr:to>
      <xdr:col>10</xdr:col>
      <xdr:colOff>165100</xdr:colOff>
      <xdr:row>34</xdr:row>
      <xdr:rowOff>145161</xdr:rowOff>
    </xdr:to>
    <xdr:sp macro="" textlink="">
      <xdr:nvSpPr>
        <xdr:cNvPr id="86" name="楕円 85"/>
        <xdr:cNvSpPr/>
      </xdr:nvSpPr>
      <xdr:spPr>
        <a:xfrm>
          <a:off x="1968500" y="58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161688</xdr:rowOff>
    </xdr:from>
    <xdr:ext cx="469744" cy="259045"/>
    <xdr:sp macro="" textlink="">
      <xdr:nvSpPr>
        <xdr:cNvPr id="87" name="テキスト ボックス 86"/>
        <xdr:cNvSpPr txBox="1"/>
      </xdr:nvSpPr>
      <xdr:spPr>
        <a:xfrm>
          <a:off x="1784428" y="564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70993</xdr:rowOff>
    </xdr:from>
    <xdr:to>
      <xdr:col>6</xdr:col>
      <xdr:colOff>38100</xdr:colOff>
      <xdr:row>35</xdr:row>
      <xdr:rowOff>1143</xdr:rowOff>
    </xdr:to>
    <xdr:sp macro="" textlink="">
      <xdr:nvSpPr>
        <xdr:cNvPr id="88" name="楕円 87"/>
        <xdr:cNvSpPr/>
      </xdr:nvSpPr>
      <xdr:spPr>
        <a:xfrm>
          <a:off x="1079500" y="59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17670</xdr:rowOff>
    </xdr:from>
    <xdr:ext cx="469744" cy="259045"/>
    <xdr:sp macro="" textlink="">
      <xdr:nvSpPr>
        <xdr:cNvPr id="89" name="テキスト ボックス 88"/>
        <xdr:cNvSpPr txBox="1"/>
      </xdr:nvSpPr>
      <xdr:spPr>
        <a:xfrm>
          <a:off x="895428" y="567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xdr:cNvCxnSpPr/>
      </xdr:nvCxnSpPr>
      <xdr:spPr>
        <a:xfrm flipV="1">
          <a:off x="4633595" y="8766630"/>
          <a:ext cx="1270" cy="149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xdr:cNvSpPr txBox="1"/>
      </xdr:nvSpPr>
      <xdr:spPr>
        <a:xfrm>
          <a:off x="4686300" y="102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xdr:cNvCxnSpPr/>
      </xdr:nvCxnSpPr>
      <xdr:spPr>
        <a:xfrm>
          <a:off x="4546600" y="1026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xdr:cNvSpPr txBox="1"/>
      </xdr:nvSpPr>
      <xdr:spPr>
        <a:xfrm>
          <a:off x="4686300" y="854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xdr:cNvCxnSpPr/>
      </xdr:nvCxnSpPr>
      <xdr:spPr>
        <a:xfrm>
          <a:off x="4546600" y="876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71090</xdr:rowOff>
    </xdr:from>
    <xdr:to>
      <xdr:col>24</xdr:col>
      <xdr:colOff>63500</xdr:colOff>
      <xdr:row>59</xdr:row>
      <xdr:rowOff>168533</xdr:rowOff>
    </xdr:to>
    <xdr:cxnSp macro="">
      <xdr:nvCxnSpPr>
        <xdr:cNvPr id="121" name="直線コネクタ 120"/>
        <xdr:cNvCxnSpPr/>
      </xdr:nvCxnSpPr>
      <xdr:spPr>
        <a:xfrm flipV="1">
          <a:off x="3797300" y="10186640"/>
          <a:ext cx="838200" cy="9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134911</xdr:rowOff>
    </xdr:from>
    <xdr:ext cx="599010" cy="259045"/>
    <xdr:sp macro="" textlink="">
      <xdr:nvSpPr>
        <xdr:cNvPr id="122" name="総務費平均値テキスト"/>
        <xdr:cNvSpPr txBox="1"/>
      </xdr:nvSpPr>
      <xdr:spPr>
        <a:xfrm>
          <a:off x="4686300" y="9736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xdr:cNvSpPr/>
      </xdr:nvSpPr>
      <xdr:spPr>
        <a:xfrm>
          <a:off x="45847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5672</xdr:rowOff>
    </xdr:from>
    <xdr:to>
      <xdr:col>19</xdr:col>
      <xdr:colOff>177800</xdr:colOff>
      <xdr:row>59</xdr:row>
      <xdr:rowOff>168533</xdr:rowOff>
    </xdr:to>
    <xdr:cxnSp macro="">
      <xdr:nvCxnSpPr>
        <xdr:cNvPr id="124" name="直線コネクタ 123"/>
        <xdr:cNvCxnSpPr/>
      </xdr:nvCxnSpPr>
      <xdr:spPr>
        <a:xfrm>
          <a:off x="2908300" y="10121222"/>
          <a:ext cx="889000" cy="16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xdr:cNvSpPr/>
      </xdr:nvSpPr>
      <xdr:spPr>
        <a:xfrm>
          <a:off x="3746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140821</xdr:rowOff>
    </xdr:from>
    <xdr:ext cx="599010" cy="259045"/>
    <xdr:sp macro="" textlink="">
      <xdr:nvSpPr>
        <xdr:cNvPr id="126" name="テキスト ボックス 125"/>
        <xdr:cNvSpPr txBox="1"/>
      </xdr:nvSpPr>
      <xdr:spPr>
        <a:xfrm>
          <a:off x="3497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97586</xdr:rowOff>
    </xdr:from>
    <xdr:to>
      <xdr:col>15</xdr:col>
      <xdr:colOff>50800</xdr:colOff>
      <xdr:row>59</xdr:row>
      <xdr:rowOff>5672</xdr:rowOff>
    </xdr:to>
    <xdr:cxnSp macro="">
      <xdr:nvCxnSpPr>
        <xdr:cNvPr id="127" name="直線コネクタ 126"/>
        <xdr:cNvCxnSpPr/>
      </xdr:nvCxnSpPr>
      <xdr:spPr>
        <a:xfrm>
          <a:off x="2019300" y="10041686"/>
          <a:ext cx="889000" cy="7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xdr:cNvSpPr/>
      </xdr:nvSpPr>
      <xdr:spPr>
        <a:xfrm>
          <a:off x="2857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102136</xdr:rowOff>
    </xdr:from>
    <xdr:ext cx="599010" cy="259045"/>
    <xdr:sp macro="" textlink="">
      <xdr:nvSpPr>
        <xdr:cNvPr id="129" name="テキスト ボックス 128"/>
        <xdr:cNvSpPr txBox="1"/>
      </xdr:nvSpPr>
      <xdr:spPr>
        <a:xfrm>
          <a:off x="2608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97586</xdr:rowOff>
    </xdr:from>
    <xdr:to>
      <xdr:col>10</xdr:col>
      <xdr:colOff>114300</xdr:colOff>
      <xdr:row>59</xdr:row>
      <xdr:rowOff>118006</xdr:rowOff>
    </xdr:to>
    <xdr:cxnSp macro="">
      <xdr:nvCxnSpPr>
        <xdr:cNvPr id="130" name="直線コネクタ 129"/>
        <xdr:cNvCxnSpPr/>
      </xdr:nvCxnSpPr>
      <xdr:spPr>
        <a:xfrm flipV="1">
          <a:off x="1130300" y="10041686"/>
          <a:ext cx="889000" cy="19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xdr:cNvSpPr/>
      </xdr:nvSpPr>
      <xdr:spPr>
        <a:xfrm>
          <a:off x="1968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66784</xdr:rowOff>
    </xdr:from>
    <xdr:ext cx="599010" cy="259045"/>
    <xdr:sp macro="" textlink="">
      <xdr:nvSpPr>
        <xdr:cNvPr id="132" name="テキスト ボックス 131"/>
        <xdr:cNvSpPr txBox="1"/>
      </xdr:nvSpPr>
      <xdr:spPr>
        <a:xfrm>
          <a:off x="1719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xdr:cNvSpPr/>
      </xdr:nvSpPr>
      <xdr:spPr>
        <a:xfrm>
          <a:off x="1079500" y="101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131608</xdr:rowOff>
    </xdr:from>
    <xdr:ext cx="599010" cy="259045"/>
    <xdr:sp macro="" textlink="">
      <xdr:nvSpPr>
        <xdr:cNvPr id="134" name="テキスト ボックス 133"/>
        <xdr:cNvSpPr txBox="1"/>
      </xdr:nvSpPr>
      <xdr:spPr>
        <a:xfrm>
          <a:off x="830795" y="990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20290</xdr:rowOff>
    </xdr:from>
    <xdr:to>
      <xdr:col>24</xdr:col>
      <xdr:colOff>114300</xdr:colOff>
      <xdr:row>59</xdr:row>
      <xdr:rowOff>121890</xdr:rowOff>
    </xdr:to>
    <xdr:sp macro="" textlink="">
      <xdr:nvSpPr>
        <xdr:cNvPr id="140" name="楕円 139"/>
        <xdr:cNvSpPr/>
      </xdr:nvSpPr>
      <xdr:spPr>
        <a:xfrm>
          <a:off x="4584700" y="101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106667</xdr:rowOff>
    </xdr:from>
    <xdr:ext cx="599010" cy="259045"/>
    <xdr:sp macro="" textlink="">
      <xdr:nvSpPr>
        <xdr:cNvPr id="141" name="総務費該当値テキスト"/>
        <xdr:cNvSpPr txBox="1"/>
      </xdr:nvSpPr>
      <xdr:spPr>
        <a:xfrm>
          <a:off x="4686300" y="1005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117733</xdr:rowOff>
    </xdr:from>
    <xdr:to>
      <xdr:col>20</xdr:col>
      <xdr:colOff>38100</xdr:colOff>
      <xdr:row>60</xdr:row>
      <xdr:rowOff>47883</xdr:rowOff>
    </xdr:to>
    <xdr:sp macro="" textlink="">
      <xdr:nvSpPr>
        <xdr:cNvPr id="142" name="楕円 141"/>
        <xdr:cNvSpPr/>
      </xdr:nvSpPr>
      <xdr:spPr>
        <a:xfrm>
          <a:off x="3746500" y="1023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60</xdr:row>
      <xdr:rowOff>39010</xdr:rowOff>
    </xdr:from>
    <xdr:ext cx="534377" cy="259045"/>
    <xdr:sp macro="" textlink="">
      <xdr:nvSpPr>
        <xdr:cNvPr id="143" name="テキスト ボックス 142"/>
        <xdr:cNvSpPr txBox="1"/>
      </xdr:nvSpPr>
      <xdr:spPr>
        <a:xfrm>
          <a:off x="3530111" y="1032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126322</xdr:rowOff>
    </xdr:from>
    <xdr:to>
      <xdr:col>15</xdr:col>
      <xdr:colOff>101600</xdr:colOff>
      <xdr:row>59</xdr:row>
      <xdr:rowOff>56472</xdr:rowOff>
    </xdr:to>
    <xdr:sp macro="" textlink="">
      <xdr:nvSpPr>
        <xdr:cNvPr id="144" name="楕円 143"/>
        <xdr:cNvSpPr/>
      </xdr:nvSpPr>
      <xdr:spPr>
        <a:xfrm>
          <a:off x="2857500" y="100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47599</xdr:rowOff>
    </xdr:from>
    <xdr:ext cx="599010" cy="259045"/>
    <xdr:sp macro="" textlink="">
      <xdr:nvSpPr>
        <xdr:cNvPr id="145" name="テキスト ボックス 144"/>
        <xdr:cNvSpPr txBox="1"/>
      </xdr:nvSpPr>
      <xdr:spPr>
        <a:xfrm>
          <a:off x="2608795" y="101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46786</xdr:rowOff>
    </xdr:from>
    <xdr:to>
      <xdr:col>10</xdr:col>
      <xdr:colOff>165100</xdr:colOff>
      <xdr:row>58</xdr:row>
      <xdr:rowOff>148386</xdr:rowOff>
    </xdr:to>
    <xdr:sp macro="" textlink="">
      <xdr:nvSpPr>
        <xdr:cNvPr id="146" name="楕円 145"/>
        <xdr:cNvSpPr/>
      </xdr:nvSpPr>
      <xdr:spPr>
        <a:xfrm>
          <a:off x="1968500" y="99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139513</xdr:rowOff>
    </xdr:from>
    <xdr:ext cx="599010" cy="259045"/>
    <xdr:sp macro="" textlink="">
      <xdr:nvSpPr>
        <xdr:cNvPr id="147" name="テキスト ボックス 146"/>
        <xdr:cNvSpPr txBox="1"/>
      </xdr:nvSpPr>
      <xdr:spPr>
        <a:xfrm>
          <a:off x="1719795" y="100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67206</xdr:rowOff>
    </xdr:from>
    <xdr:to>
      <xdr:col>6</xdr:col>
      <xdr:colOff>38100</xdr:colOff>
      <xdr:row>59</xdr:row>
      <xdr:rowOff>168806</xdr:rowOff>
    </xdr:to>
    <xdr:sp macro="" textlink="">
      <xdr:nvSpPr>
        <xdr:cNvPr id="148" name="楕円 147"/>
        <xdr:cNvSpPr/>
      </xdr:nvSpPr>
      <xdr:spPr>
        <a:xfrm>
          <a:off x="1079500" y="1018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159933</xdr:rowOff>
    </xdr:from>
    <xdr:ext cx="534377" cy="259045"/>
    <xdr:sp macro="" textlink="">
      <xdr:nvSpPr>
        <xdr:cNvPr id="149" name="テキスト ボックス 148"/>
        <xdr:cNvSpPr txBox="1"/>
      </xdr:nvSpPr>
      <xdr:spPr>
        <a:xfrm>
          <a:off x="863111" y="102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8" name="直線コネクタ 177"/>
        <xdr:cNvCxnSpPr/>
      </xdr:nvCxnSpPr>
      <xdr:spPr>
        <a:xfrm flipV="1">
          <a:off x="4633595" y="12090980"/>
          <a:ext cx="1270" cy="138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79" name="民生費最小値テキスト"/>
        <xdr:cNvSpPr txBox="1"/>
      </xdr:nvSpPr>
      <xdr:spPr>
        <a:xfrm>
          <a:off x="4686300" y="134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0" name="直線コネクタ 179"/>
        <xdr:cNvCxnSpPr/>
      </xdr:nvCxnSpPr>
      <xdr:spPr>
        <a:xfrm>
          <a:off x="4546600" y="134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1" name="民生費最大値テキスト"/>
        <xdr:cNvSpPr txBox="1"/>
      </xdr:nvSpPr>
      <xdr:spPr>
        <a:xfrm>
          <a:off x="4686300" y="1186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2" name="直線コネクタ 181"/>
        <xdr:cNvCxnSpPr/>
      </xdr:nvCxnSpPr>
      <xdr:spPr>
        <a:xfrm>
          <a:off x="4546600" y="12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7040</xdr:rowOff>
    </xdr:from>
    <xdr:to>
      <xdr:col>24</xdr:col>
      <xdr:colOff>63500</xdr:colOff>
      <xdr:row>76</xdr:row>
      <xdr:rowOff>54060</xdr:rowOff>
    </xdr:to>
    <xdr:cxnSp macro="">
      <xdr:nvCxnSpPr>
        <xdr:cNvPr id="183" name="直線コネクタ 182"/>
        <xdr:cNvCxnSpPr/>
      </xdr:nvCxnSpPr>
      <xdr:spPr>
        <a:xfrm>
          <a:off x="3797300" y="13037240"/>
          <a:ext cx="838200" cy="4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103433</xdr:rowOff>
    </xdr:from>
    <xdr:ext cx="599010" cy="259045"/>
    <xdr:sp macro="" textlink="">
      <xdr:nvSpPr>
        <xdr:cNvPr id="184" name="民生費平均値テキスト"/>
        <xdr:cNvSpPr txBox="1"/>
      </xdr:nvSpPr>
      <xdr:spPr>
        <a:xfrm>
          <a:off x="4686300" y="1244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5" name="フローチャート: 判断 184"/>
        <xdr:cNvSpPr/>
      </xdr:nvSpPr>
      <xdr:spPr>
        <a:xfrm>
          <a:off x="4584700" y="125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31944</xdr:rowOff>
    </xdr:from>
    <xdr:to>
      <xdr:col>19</xdr:col>
      <xdr:colOff>177800</xdr:colOff>
      <xdr:row>76</xdr:row>
      <xdr:rowOff>7040</xdr:rowOff>
    </xdr:to>
    <xdr:cxnSp macro="">
      <xdr:nvCxnSpPr>
        <xdr:cNvPr id="186" name="直線コネクタ 185"/>
        <xdr:cNvCxnSpPr/>
      </xdr:nvCxnSpPr>
      <xdr:spPr>
        <a:xfrm>
          <a:off x="2908300" y="12890694"/>
          <a:ext cx="889000" cy="14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7" name="フローチャート: 判断 186"/>
        <xdr:cNvSpPr/>
      </xdr:nvSpPr>
      <xdr:spPr>
        <a:xfrm>
          <a:off x="3746500" y="1280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67424</xdr:rowOff>
    </xdr:from>
    <xdr:ext cx="599010" cy="259045"/>
    <xdr:sp macro="" textlink="">
      <xdr:nvSpPr>
        <xdr:cNvPr id="188" name="テキスト ボックス 187"/>
        <xdr:cNvSpPr txBox="1"/>
      </xdr:nvSpPr>
      <xdr:spPr>
        <a:xfrm>
          <a:off x="3497795" y="1258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31944</xdr:rowOff>
    </xdr:from>
    <xdr:to>
      <xdr:col>15</xdr:col>
      <xdr:colOff>50800</xdr:colOff>
      <xdr:row>77</xdr:row>
      <xdr:rowOff>164331</xdr:rowOff>
    </xdr:to>
    <xdr:cxnSp macro="">
      <xdr:nvCxnSpPr>
        <xdr:cNvPr id="189" name="直線コネクタ 188"/>
        <xdr:cNvCxnSpPr/>
      </xdr:nvCxnSpPr>
      <xdr:spPr>
        <a:xfrm flipV="1">
          <a:off x="2019300" y="12890694"/>
          <a:ext cx="889000" cy="47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0" name="フローチャート: 判断 189"/>
        <xdr:cNvSpPr/>
      </xdr:nvSpPr>
      <xdr:spPr>
        <a:xfrm>
          <a:off x="2857500" y="1272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154692</xdr:rowOff>
    </xdr:from>
    <xdr:ext cx="599010" cy="259045"/>
    <xdr:sp macro="" textlink="">
      <xdr:nvSpPr>
        <xdr:cNvPr id="191" name="テキスト ボックス 190"/>
        <xdr:cNvSpPr txBox="1"/>
      </xdr:nvSpPr>
      <xdr:spPr>
        <a:xfrm>
          <a:off x="2608795" y="1249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164331</xdr:rowOff>
    </xdr:from>
    <xdr:to>
      <xdr:col>10</xdr:col>
      <xdr:colOff>114300</xdr:colOff>
      <xdr:row>78</xdr:row>
      <xdr:rowOff>66791</xdr:rowOff>
    </xdr:to>
    <xdr:cxnSp macro="">
      <xdr:nvCxnSpPr>
        <xdr:cNvPr id="192" name="直線コネクタ 191"/>
        <xdr:cNvCxnSpPr/>
      </xdr:nvCxnSpPr>
      <xdr:spPr>
        <a:xfrm flipV="1">
          <a:off x="1130300" y="13365981"/>
          <a:ext cx="889000" cy="7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3" name="フローチャート: 判断 192"/>
        <xdr:cNvSpPr/>
      </xdr:nvSpPr>
      <xdr:spPr>
        <a:xfrm>
          <a:off x="1968500" y="1310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18075</xdr:rowOff>
    </xdr:from>
    <xdr:ext cx="599010" cy="259045"/>
    <xdr:sp macro="" textlink="">
      <xdr:nvSpPr>
        <xdr:cNvPr id="194" name="テキスト ボックス 193"/>
        <xdr:cNvSpPr txBox="1"/>
      </xdr:nvSpPr>
      <xdr:spPr>
        <a:xfrm>
          <a:off x="1719795" y="1287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161680</xdr:rowOff>
    </xdr:from>
    <xdr:to>
      <xdr:col>6</xdr:col>
      <xdr:colOff>38100</xdr:colOff>
      <xdr:row>77</xdr:row>
      <xdr:rowOff>91830</xdr:rowOff>
    </xdr:to>
    <xdr:sp macro="" textlink="">
      <xdr:nvSpPr>
        <xdr:cNvPr id="195" name="フローチャート: 判断 194"/>
        <xdr:cNvSpPr/>
      </xdr:nvSpPr>
      <xdr:spPr>
        <a:xfrm>
          <a:off x="1079500" y="13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108358</xdr:rowOff>
    </xdr:from>
    <xdr:ext cx="599010" cy="259045"/>
    <xdr:sp macro="" textlink="">
      <xdr:nvSpPr>
        <xdr:cNvPr id="196" name="テキスト ボックス 195"/>
        <xdr:cNvSpPr txBox="1"/>
      </xdr:nvSpPr>
      <xdr:spPr>
        <a:xfrm>
          <a:off x="830795" y="1296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3260</xdr:rowOff>
    </xdr:from>
    <xdr:to>
      <xdr:col>24</xdr:col>
      <xdr:colOff>114300</xdr:colOff>
      <xdr:row>76</xdr:row>
      <xdr:rowOff>104860</xdr:rowOff>
    </xdr:to>
    <xdr:sp macro="" textlink="">
      <xdr:nvSpPr>
        <xdr:cNvPr id="202" name="楕円 201"/>
        <xdr:cNvSpPr/>
      </xdr:nvSpPr>
      <xdr:spPr>
        <a:xfrm>
          <a:off x="4584700" y="1303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153137</xdr:rowOff>
    </xdr:from>
    <xdr:ext cx="599010" cy="259045"/>
    <xdr:sp macro="" textlink="">
      <xdr:nvSpPr>
        <xdr:cNvPr id="203" name="民生費該当値テキスト"/>
        <xdr:cNvSpPr txBox="1"/>
      </xdr:nvSpPr>
      <xdr:spPr>
        <a:xfrm>
          <a:off x="4686300" y="130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127691</xdr:rowOff>
    </xdr:from>
    <xdr:to>
      <xdr:col>20</xdr:col>
      <xdr:colOff>38100</xdr:colOff>
      <xdr:row>76</xdr:row>
      <xdr:rowOff>57841</xdr:rowOff>
    </xdr:to>
    <xdr:sp macro="" textlink="">
      <xdr:nvSpPr>
        <xdr:cNvPr id="204" name="楕円 203"/>
        <xdr:cNvSpPr/>
      </xdr:nvSpPr>
      <xdr:spPr>
        <a:xfrm>
          <a:off x="3746500" y="1298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48967</xdr:rowOff>
    </xdr:from>
    <xdr:ext cx="599010" cy="259045"/>
    <xdr:sp macro="" textlink="">
      <xdr:nvSpPr>
        <xdr:cNvPr id="205" name="テキスト ボックス 204"/>
        <xdr:cNvSpPr txBox="1"/>
      </xdr:nvSpPr>
      <xdr:spPr>
        <a:xfrm>
          <a:off x="3497795" y="1307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152594</xdr:rowOff>
    </xdr:from>
    <xdr:to>
      <xdr:col>15</xdr:col>
      <xdr:colOff>101600</xdr:colOff>
      <xdr:row>75</xdr:row>
      <xdr:rowOff>82744</xdr:rowOff>
    </xdr:to>
    <xdr:sp macro="" textlink="">
      <xdr:nvSpPr>
        <xdr:cNvPr id="206" name="楕円 205"/>
        <xdr:cNvSpPr/>
      </xdr:nvSpPr>
      <xdr:spPr>
        <a:xfrm>
          <a:off x="2857500" y="1283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73871</xdr:rowOff>
    </xdr:from>
    <xdr:ext cx="599010" cy="259045"/>
    <xdr:sp macro="" textlink="">
      <xdr:nvSpPr>
        <xdr:cNvPr id="207" name="テキスト ボックス 206"/>
        <xdr:cNvSpPr txBox="1"/>
      </xdr:nvSpPr>
      <xdr:spPr>
        <a:xfrm>
          <a:off x="2608795" y="1293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113531</xdr:rowOff>
    </xdr:from>
    <xdr:to>
      <xdr:col>10</xdr:col>
      <xdr:colOff>165100</xdr:colOff>
      <xdr:row>78</xdr:row>
      <xdr:rowOff>43681</xdr:rowOff>
    </xdr:to>
    <xdr:sp macro="" textlink="">
      <xdr:nvSpPr>
        <xdr:cNvPr id="208" name="楕円 207"/>
        <xdr:cNvSpPr/>
      </xdr:nvSpPr>
      <xdr:spPr>
        <a:xfrm>
          <a:off x="1968500" y="133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34808</xdr:rowOff>
    </xdr:from>
    <xdr:ext cx="599010" cy="259045"/>
    <xdr:sp macro="" textlink="">
      <xdr:nvSpPr>
        <xdr:cNvPr id="209" name="テキスト ボックス 208"/>
        <xdr:cNvSpPr txBox="1"/>
      </xdr:nvSpPr>
      <xdr:spPr>
        <a:xfrm>
          <a:off x="1719795" y="1340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15991</xdr:rowOff>
    </xdr:from>
    <xdr:to>
      <xdr:col>6</xdr:col>
      <xdr:colOff>38100</xdr:colOff>
      <xdr:row>78</xdr:row>
      <xdr:rowOff>117591</xdr:rowOff>
    </xdr:to>
    <xdr:sp macro="" textlink="">
      <xdr:nvSpPr>
        <xdr:cNvPr id="210" name="楕円 209"/>
        <xdr:cNvSpPr/>
      </xdr:nvSpPr>
      <xdr:spPr>
        <a:xfrm>
          <a:off x="1079500" y="133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108718</xdr:rowOff>
    </xdr:from>
    <xdr:ext cx="599010" cy="259045"/>
    <xdr:sp macro="" textlink="">
      <xdr:nvSpPr>
        <xdr:cNvPr id="211" name="テキスト ボックス 210"/>
        <xdr:cNvSpPr txBox="1"/>
      </xdr:nvSpPr>
      <xdr:spPr>
        <a:xfrm>
          <a:off x="830795" y="1348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3" name="テキスト ボックス 22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121701</xdr:rowOff>
    </xdr:from>
    <xdr:to>
      <xdr:col>24</xdr:col>
      <xdr:colOff>62865</xdr:colOff>
      <xdr:row>97</xdr:row>
      <xdr:rowOff>128003</xdr:rowOff>
    </xdr:to>
    <xdr:cxnSp macro="">
      <xdr:nvCxnSpPr>
        <xdr:cNvPr id="235" name="直線コネクタ 234"/>
        <xdr:cNvCxnSpPr/>
      </xdr:nvCxnSpPr>
      <xdr:spPr>
        <a:xfrm flipV="1">
          <a:off x="4633595" y="15895101"/>
          <a:ext cx="1270" cy="863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131830</xdr:rowOff>
    </xdr:from>
    <xdr:ext cx="534377" cy="259045"/>
    <xdr:sp macro="" textlink="">
      <xdr:nvSpPr>
        <xdr:cNvPr id="236" name="衛生費最小値テキスト"/>
        <xdr:cNvSpPr txBox="1"/>
      </xdr:nvSpPr>
      <xdr:spPr>
        <a:xfrm>
          <a:off x="4686300" y="1676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128003</xdr:rowOff>
    </xdr:from>
    <xdr:to>
      <xdr:col>24</xdr:col>
      <xdr:colOff>152400</xdr:colOff>
      <xdr:row>97</xdr:row>
      <xdr:rowOff>128003</xdr:rowOff>
    </xdr:to>
    <xdr:cxnSp macro="">
      <xdr:nvCxnSpPr>
        <xdr:cNvPr id="237" name="直線コネクタ 236"/>
        <xdr:cNvCxnSpPr/>
      </xdr:nvCxnSpPr>
      <xdr:spPr>
        <a:xfrm>
          <a:off x="4546600" y="16758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68378</xdr:rowOff>
    </xdr:from>
    <xdr:ext cx="599010" cy="259045"/>
    <xdr:sp macro="" textlink="">
      <xdr:nvSpPr>
        <xdr:cNvPr id="238" name="衛生費最大値テキスト"/>
        <xdr:cNvSpPr txBox="1"/>
      </xdr:nvSpPr>
      <xdr:spPr>
        <a:xfrm>
          <a:off x="4686300" y="156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121701</xdr:rowOff>
    </xdr:from>
    <xdr:to>
      <xdr:col>24</xdr:col>
      <xdr:colOff>152400</xdr:colOff>
      <xdr:row>92</xdr:row>
      <xdr:rowOff>121701</xdr:rowOff>
    </xdr:to>
    <xdr:cxnSp macro="">
      <xdr:nvCxnSpPr>
        <xdr:cNvPr id="239" name="直線コネクタ 238"/>
        <xdr:cNvCxnSpPr/>
      </xdr:nvCxnSpPr>
      <xdr:spPr>
        <a:xfrm>
          <a:off x="4546600" y="1589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36593</xdr:rowOff>
    </xdr:from>
    <xdr:to>
      <xdr:col>24</xdr:col>
      <xdr:colOff>63500</xdr:colOff>
      <xdr:row>96</xdr:row>
      <xdr:rowOff>30497</xdr:rowOff>
    </xdr:to>
    <xdr:cxnSp macro="">
      <xdr:nvCxnSpPr>
        <xdr:cNvPr id="240" name="直線コネクタ 239"/>
        <xdr:cNvCxnSpPr/>
      </xdr:nvCxnSpPr>
      <xdr:spPr>
        <a:xfrm>
          <a:off x="3797300" y="16324343"/>
          <a:ext cx="8382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122948</xdr:rowOff>
    </xdr:from>
    <xdr:ext cx="534377" cy="259045"/>
    <xdr:sp macro="" textlink="">
      <xdr:nvSpPr>
        <xdr:cNvPr id="241" name="衛生費平均値テキスト"/>
        <xdr:cNvSpPr txBox="1"/>
      </xdr:nvSpPr>
      <xdr:spPr>
        <a:xfrm>
          <a:off x="4686300" y="162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100071</xdr:rowOff>
    </xdr:from>
    <xdr:to>
      <xdr:col>24</xdr:col>
      <xdr:colOff>114300</xdr:colOff>
      <xdr:row>96</xdr:row>
      <xdr:rowOff>30221</xdr:rowOff>
    </xdr:to>
    <xdr:sp macro="" textlink="">
      <xdr:nvSpPr>
        <xdr:cNvPr id="242" name="フローチャート: 判断 241"/>
        <xdr:cNvSpPr/>
      </xdr:nvSpPr>
      <xdr:spPr>
        <a:xfrm>
          <a:off x="4584700" y="163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161013</xdr:rowOff>
    </xdr:from>
    <xdr:to>
      <xdr:col>19</xdr:col>
      <xdr:colOff>177800</xdr:colOff>
      <xdr:row>95</xdr:row>
      <xdr:rowOff>36593</xdr:rowOff>
    </xdr:to>
    <xdr:cxnSp macro="">
      <xdr:nvCxnSpPr>
        <xdr:cNvPr id="243" name="直線コネクタ 242"/>
        <xdr:cNvCxnSpPr/>
      </xdr:nvCxnSpPr>
      <xdr:spPr>
        <a:xfrm>
          <a:off x="2908300" y="16105863"/>
          <a:ext cx="889000" cy="2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115745</xdr:rowOff>
    </xdr:from>
    <xdr:to>
      <xdr:col>20</xdr:col>
      <xdr:colOff>38100</xdr:colOff>
      <xdr:row>96</xdr:row>
      <xdr:rowOff>45895</xdr:rowOff>
    </xdr:to>
    <xdr:sp macro="" textlink="">
      <xdr:nvSpPr>
        <xdr:cNvPr id="244" name="フローチャート: 判断 243"/>
        <xdr:cNvSpPr/>
      </xdr:nvSpPr>
      <xdr:spPr>
        <a:xfrm>
          <a:off x="3746500" y="1640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37022</xdr:rowOff>
    </xdr:from>
    <xdr:ext cx="534377" cy="259045"/>
    <xdr:sp macro="" textlink="">
      <xdr:nvSpPr>
        <xdr:cNvPr id="245" name="テキスト ボックス 244"/>
        <xdr:cNvSpPr txBox="1"/>
      </xdr:nvSpPr>
      <xdr:spPr>
        <a:xfrm>
          <a:off x="3530111" y="1649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146376</xdr:rowOff>
    </xdr:from>
    <xdr:to>
      <xdr:col>15</xdr:col>
      <xdr:colOff>50800</xdr:colOff>
      <xdr:row>93</xdr:row>
      <xdr:rowOff>161013</xdr:rowOff>
    </xdr:to>
    <xdr:cxnSp macro="">
      <xdr:nvCxnSpPr>
        <xdr:cNvPr id="246" name="直線コネクタ 245"/>
        <xdr:cNvCxnSpPr/>
      </xdr:nvCxnSpPr>
      <xdr:spPr>
        <a:xfrm>
          <a:off x="2019300" y="15576876"/>
          <a:ext cx="889000" cy="5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87429</xdr:rowOff>
    </xdr:from>
    <xdr:to>
      <xdr:col>15</xdr:col>
      <xdr:colOff>101600</xdr:colOff>
      <xdr:row>96</xdr:row>
      <xdr:rowOff>17579</xdr:rowOff>
    </xdr:to>
    <xdr:sp macro="" textlink="">
      <xdr:nvSpPr>
        <xdr:cNvPr id="247" name="フローチャート: 判断 246"/>
        <xdr:cNvSpPr/>
      </xdr:nvSpPr>
      <xdr:spPr>
        <a:xfrm>
          <a:off x="2857500" y="163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8706</xdr:rowOff>
    </xdr:from>
    <xdr:ext cx="534377" cy="259045"/>
    <xdr:sp macro="" textlink="">
      <xdr:nvSpPr>
        <xdr:cNvPr id="248" name="テキスト ボックス 247"/>
        <xdr:cNvSpPr txBox="1"/>
      </xdr:nvSpPr>
      <xdr:spPr>
        <a:xfrm>
          <a:off x="2641111" y="1646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146376</xdr:rowOff>
    </xdr:from>
    <xdr:to>
      <xdr:col>10</xdr:col>
      <xdr:colOff>114300</xdr:colOff>
      <xdr:row>95</xdr:row>
      <xdr:rowOff>141460</xdr:rowOff>
    </xdr:to>
    <xdr:cxnSp macro="">
      <xdr:nvCxnSpPr>
        <xdr:cNvPr id="249" name="直線コネクタ 248"/>
        <xdr:cNvCxnSpPr/>
      </xdr:nvCxnSpPr>
      <xdr:spPr>
        <a:xfrm flipV="1">
          <a:off x="1130300" y="15576876"/>
          <a:ext cx="889000" cy="85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124524</xdr:rowOff>
    </xdr:from>
    <xdr:to>
      <xdr:col>10</xdr:col>
      <xdr:colOff>165100</xdr:colOff>
      <xdr:row>96</xdr:row>
      <xdr:rowOff>54674</xdr:rowOff>
    </xdr:to>
    <xdr:sp macro="" textlink="">
      <xdr:nvSpPr>
        <xdr:cNvPr id="250" name="フローチャート: 判断 249"/>
        <xdr:cNvSpPr/>
      </xdr:nvSpPr>
      <xdr:spPr>
        <a:xfrm>
          <a:off x="1968500" y="164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45801</xdr:rowOff>
    </xdr:from>
    <xdr:ext cx="534377" cy="259045"/>
    <xdr:sp macro="" textlink="">
      <xdr:nvSpPr>
        <xdr:cNvPr id="251" name="テキスト ボックス 250"/>
        <xdr:cNvSpPr txBox="1"/>
      </xdr:nvSpPr>
      <xdr:spPr>
        <a:xfrm>
          <a:off x="1752111" y="165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33807</xdr:rowOff>
    </xdr:from>
    <xdr:to>
      <xdr:col>6</xdr:col>
      <xdr:colOff>38100</xdr:colOff>
      <xdr:row>96</xdr:row>
      <xdr:rowOff>135407</xdr:rowOff>
    </xdr:to>
    <xdr:sp macro="" textlink="">
      <xdr:nvSpPr>
        <xdr:cNvPr id="252" name="フローチャート: 判断 251"/>
        <xdr:cNvSpPr/>
      </xdr:nvSpPr>
      <xdr:spPr>
        <a:xfrm>
          <a:off x="10795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126534</xdr:rowOff>
    </xdr:from>
    <xdr:ext cx="534377" cy="259045"/>
    <xdr:sp macro="" textlink="">
      <xdr:nvSpPr>
        <xdr:cNvPr id="253" name="テキスト ボックス 252"/>
        <xdr:cNvSpPr txBox="1"/>
      </xdr:nvSpPr>
      <xdr:spPr>
        <a:xfrm>
          <a:off x="863111" y="1658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151147</xdr:rowOff>
    </xdr:from>
    <xdr:to>
      <xdr:col>24</xdr:col>
      <xdr:colOff>114300</xdr:colOff>
      <xdr:row>96</xdr:row>
      <xdr:rowOff>81297</xdr:rowOff>
    </xdr:to>
    <xdr:sp macro="" textlink="">
      <xdr:nvSpPr>
        <xdr:cNvPr id="259" name="楕円 258"/>
        <xdr:cNvSpPr/>
      </xdr:nvSpPr>
      <xdr:spPr>
        <a:xfrm>
          <a:off x="4584700" y="1643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129574</xdr:rowOff>
    </xdr:from>
    <xdr:ext cx="534377" cy="259045"/>
    <xdr:sp macro="" textlink="">
      <xdr:nvSpPr>
        <xdr:cNvPr id="260" name="衛生費該当値テキスト"/>
        <xdr:cNvSpPr txBox="1"/>
      </xdr:nvSpPr>
      <xdr:spPr>
        <a:xfrm>
          <a:off x="4686300" y="1641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157243</xdr:rowOff>
    </xdr:from>
    <xdr:to>
      <xdr:col>20</xdr:col>
      <xdr:colOff>38100</xdr:colOff>
      <xdr:row>95</xdr:row>
      <xdr:rowOff>87393</xdr:rowOff>
    </xdr:to>
    <xdr:sp macro="" textlink="">
      <xdr:nvSpPr>
        <xdr:cNvPr id="261" name="楕円 260"/>
        <xdr:cNvSpPr/>
      </xdr:nvSpPr>
      <xdr:spPr>
        <a:xfrm>
          <a:off x="3746500" y="162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103920</xdr:rowOff>
    </xdr:from>
    <xdr:ext cx="534377" cy="259045"/>
    <xdr:sp macro="" textlink="">
      <xdr:nvSpPr>
        <xdr:cNvPr id="262" name="テキスト ボックス 261"/>
        <xdr:cNvSpPr txBox="1"/>
      </xdr:nvSpPr>
      <xdr:spPr>
        <a:xfrm>
          <a:off x="3530111" y="1604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110213</xdr:rowOff>
    </xdr:from>
    <xdr:to>
      <xdr:col>15</xdr:col>
      <xdr:colOff>101600</xdr:colOff>
      <xdr:row>94</xdr:row>
      <xdr:rowOff>40363</xdr:rowOff>
    </xdr:to>
    <xdr:sp macro="" textlink="">
      <xdr:nvSpPr>
        <xdr:cNvPr id="263" name="楕円 262"/>
        <xdr:cNvSpPr/>
      </xdr:nvSpPr>
      <xdr:spPr>
        <a:xfrm>
          <a:off x="2857500" y="160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56890</xdr:rowOff>
    </xdr:from>
    <xdr:ext cx="599010" cy="259045"/>
    <xdr:sp macro="" textlink="">
      <xdr:nvSpPr>
        <xdr:cNvPr id="264" name="テキスト ボックス 263"/>
        <xdr:cNvSpPr txBox="1"/>
      </xdr:nvSpPr>
      <xdr:spPr>
        <a:xfrm>
          <a:off x="2608795" y="1583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95576</xdr:rowOff>
    </xdr:from>
    <xdr:to>
      <xdr:col>10</xdr:col>
      <xdr:colOff>165100</xdr:colOff>
      <xdr:row>91</xdr:row>
      <xdr:rowOff>25726</xdr:rowOff>
    </xdr:to>
    <xdr:sp macro="" textlink="">
      <xdr:nvSpPr>
        <xdr:cNvPr id="265" name="楕円 264"/>
        <xdr:cNvSpPr/>
      </xdr:nvSpPr>
      <xdr:spPr>
        <a:xfrm>
          <a:off x="1968500" y="155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42253</xdr:rowOff>
    </xdr:from>
    <xdr:ext cx="599010" cy="259045"/>
    <xdr:sp macro="" textlink="">
      <xdr:nvSpPr>
        <xdr:cNvPr id="266" name="テキスト ボックス 265"/>
        <xdr:cNvSpPr txBox="1"/>
      </xdr:nvSpPr>
      <xdr:spPr>
        <a:xfrm>
          <a:off x="1719795" y="1530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90660</xdr:rowOff>
    </xdr:from>
    <xdr:to>
      <xdr:col>6</xdr:col>
      <xdr:colOff>38100</xdr:colOff>
      <xdr:row>96</xdr:row>
      <xdr:rowOff>20810</xdr:rowOff>
    </xdr:to>
    <xdr:sp macro="" textlink="">
      <xdr:nvSpPr>
        <xdr:cNvPr id="267" name="楕円 266"/>
        <xdr:cNvSpPr/>
      </xdr:nvSpPr>
      <xdr:spPr>
        <a:xfrm>
          <a:off x="1079500" y="163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37337</xdr:rowOff>
    </xdr:from>
    <xdr:ext cx="534377" cy="259045"/>
    <xdr:sp macro="" textlink="">
      <xdr:nvSpPr>
        <xdr:cNvPr id="268" name="テキスト ボックス 267"/>
        <xdr:cNvSpPr txBox="1"/>
      </xdr:nvSpPr>
      <xdr:spPr>
        <a:xfrm>
          <a:off x="863111" y="1615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4" name="直線コネクタ 293"/>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7" name="労働費最大値テキスト"/>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8" name="直線コネクタ 297"/>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90715</xdr:rowOff>
    </xdr:from>
    <xdr:to>
      <xdr:col>55</xdr:col>
      <xdr:colOff>0</xdr:colOff>
      <xdr:row>39</xdr:row>
      <xdr:rowOff>91694</xdr:rowOff>
    </xdr:to>
    <xdr:cxnSp macro="">
      <xdr:nvCxnSpPr>
        <xdr:cNvPr id="299" name="直線コネクタ 298"/>
        <xdr:cNvCxnSpPr/>
      </xdr:nvCxnSpPr>
      <xdr:spPr>
        <a:xfrm flipV="1">
          <a:off x="9639300" y="6777265"/>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300" name="労働費平均値テキスト"/>
        <xdr:cNvSpPr txBox="1"/>
      </xdr:nvSpPr>
      <xdr:spPr>
        <a:xfrm>
          <a:off x="10528300" y="6419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1" name="フローチャート: 判断 300"/>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15603</xdr:rowOff>
    </xdr:from>
    <xdr:to>
      <xdr:col>50</xdr:col>
      <xdr:colOff>114300</xdr:colOff>
      <xdr:row>39</xdr:row>
      <xdr:rowOff>91694</xdr:rowOff>
    </xdr:to>
    <xdr:cxnSp macro="">
      <xdr:nvCxnSpPr>
        <xdr:cNvPr id="302" name="直線コネクタ 301"/>
        <xdr:cNvCxnSpPr/>
      </xdr:nvCxnSpPr>
      <xdr:spPr>
        <a:xfrm>
          <a:off x="8750300" y="6702153"/>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3" name="フローチャート: 判断 302"/>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4" name="テキスト ボックス 303"/>
        <xdr:cNvSpPr txBox="1"/>
      </xdr:nvSpPr>
      <xdr:spPr>
        <a:xfrm>
          <a:off x="9450017" y="634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102470</xdr:rowOff>
    </xdr:from>
    <xdr:to>
      <xdr:col>45</xdr:col>
      <xdr:colOff>177800</xdr:colOff>
      <xdr:row>39</xdr:row>
      <xdr:rowOff>15603</xdr:rowOff>
    </xdr:to>
    <xdr:cxnSp macro="">
      <xdr:nvCxnSpPr>
        <xdr:cNvPr id="305" name="直線コネクタ 304"/>
        <xdr:cNvCxnSpPr/>
      </xdr:nvCxnSpPr>
      <xdr:spPr>
        <a:xfrm>
          <a:off x="7861300" y="6617570"/>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6" name="フローチャート: 判断 305"/>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7" name="テキスト ボックス 306"/>
        <xdr:cNvSpPr txBox="1"/>
      </xdr:nvSpPr>
      <xdr:spPr>
        <a:xfrm>
          <a:off x="8561017" y="637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102470</xdr:rowOff>
    </xdr:from>
    <xdr:to>
      <xdr:col>41</xdr:col>
      <xdr:colOff>50800</xdr:colOff>
      <xdr:row>38</xdr:row>
      <xdr:rowOff>117166</xdr:rowOff>
    </xdr:to>
    <xdr:cxnSp macro="">
      <xdr:nvCxnSpPr>
        <xdr:cNvPr id="308" name="直線コネクタ 307"/>
        <xdr:cNvCxnSpPr/>
      </xdr:nvCxnSpPr>
      <xdr:spPr>
        <a:xfrm flipV="1">
          <a:off x="6972300" y="66175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09" name="フローチャート: 判断 308"/>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10" name="テキスト ボックス 309"/>
        <xdr:cNvSpPr txBox="1"/>
      </xdr:nvSpPr>
      <xdr:spPr>
        <a:xfrm>
          <a:off x="7672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1" name="フローチャート: 判断 310"/>
        <xdr:cNvSpPr/>
      </xdr:nvSpPr>
      <xdr:spPr>
        <a:xfrm>
          <a:off x="692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13769</xdr:rowOff>
    </xdr:from>
    <xdr:ext cx="378565" cy="259045"/>
    <xdr:sp macro="" textlink="">
      <xdr:nvSpPr>
        <xdr:cNvPr id="312" name="テキスト ボックス 311"/>
        <xdr:cNvSpPr txBox="1"/>
      </xdr:nvSpPr>
      <xdr:spPr>
        <a:xfrm>
          <a:off x="6783017" y="67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39915</xdr:rowOff>
    </xdr:from>
    <xdr:to>
      <xdr:col>55</xdr:col>
      <xdr:colOff>50800</xdr:colOff>
      <xdr:row>39</xdr:row>
      <xdr:rowOff>141515</xdr:rowOff>
    </xdr:to>
    <xdr:sp macro="" textlink="">
      <xdr:nvSpPr>
        <xdr:cNvPr id="318" name="楕円 317"/>
        <xdr:cNvSpPr/>
      </xdr:nvSpPr>
      <xdr:spPr>
        <a:xfrm>
          <a:off x="104267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126292</xdr:rowOff>
    </xdr:from>
    <xdr:ext cx="313932" cy="259045"/>
    <xdr:sp macro="" textlink="">
      <xdr:nvSpPr>
        <xdr:cNvPr id="319" name="労働費該当値テキスト"/>
        <xdr:cNvSpPr txBox="1"/>
      </xdr:nvSpPr>
      <xdr:spPr>
        <a:xfrm>
          <a:off x="10528300" y="66413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40894</xdr:rowOff>
    </xdr:from>
    <xdr:to>
      <xdr:col>50</xdr:col>
      <xdr:colOff>165100</xdr:colOff>
      <xdr:row>39</xdr:row>
      <xdr:rowOff>142494</xdr:rowOff>
    </xdr:to>
    <xdr:sp macro="" textlink="">
      <xdr:nvSpPr>
        <xdr:cNvPr id="320" name="楕円 319"/>
        <xdr:cNvSpPr/>
      </xdr:nvSpPr>
      <xdr:spPr>
        <a:xfrm>
          <a:off x="9588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133621</xdr:rowOff>
    </xdr:from>
    <xdr:ext cx="313932" cy="259045"/>
    <xdr:sp macro="" textlink="">
      <xdr:nvSpPr>
        <xdr:cNvPr id="321" name="テキスト ボックス 320"/>
        <xdr:cNvSpPr txBox="1"/>
      </xdr:nvSpPr>
      <xdr:spPr>
        <a:xfrm>
          <a:off x="9482333" y="6820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136253</xdr:rowOff>
    </xdr:from>
    <xdr:to>
      <xdr:col>46</xdr:col>
      <xdr:colOff>38100</xdr:colOff>
      <xdr:row>39</xdr:row>
      <xdr:rowOff>66403</xdr:rowOff>
    </xdr:to>
    <xdr:sp macro="" textlink="">
      <xdr:nvSpPr>
        <xdr:cNvPr id="322" name="楕円 321"/>
        <xdr:cNvSpPr/>
      </xdr:nvSpPr>
      <xdr:spPr>
        <a:xfrm>
          <a:off x="8699500" y="66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57530</xdr:rowOff>
    </xdr:from>
    <xdr:ext cx="378565" cy="259045"/>
    <xdr:sp macro="" textlink="">
      <xdr:nvSpPr>
        <xdr:cNvPr id="323" name="テキスト ボックス 322"/>
        <xdr:cNvSpPr txBox="1"/>
      </xdr:nvSpPr>
      <xdr:spPr>
        <a:xfrm>
          <a:off x="8561017" y="6744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51670</xdr:rowOff>
    </xdr:from>
    <xdr:to>
      <xdr:col>41</xdr:col>
      <xdr:colOff>101600</xdr:colOff>
      <xdr:row>38</xdr:row>
      <xdr:rowOff>153270</xdr:rowOff>
    </xdr:to>
    <xdr:sp macro="" textlink="">
      <xdr:nvSpPr>
        <xdr:cNvPr id="324" name="楕円 323"/>
        <xdr:cNvSpPr/>
      </xdr:nvSpPr>
      <xdr:spPr>
        <a:xfrm>
          <a:off x="7810500" y="65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144397</xdr:rowOff>
    </xdr:from>
    <xdr:ext cx="378565" cy="259045"/>
    <xdr:sp macro="" textlink="">
      <xdr:nvSpPr>
        <xdr:cNvPr id="325" name="テキスト ボックス 324"/>
        <xdr:cNvSpPr txBox="1"/>
      </xdr:nvSpPr>
      <xdr:spPr>
        <a:xfrm>
          <a:off x="7672017" y="6659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66366</xdr:rowOff>
    </xdr:from>
    <xdr:to>
      <xdr:col>36</xdr:col>
      <xdr:colOff>165100</xdr:colOff>
      <xdr:row>38</xdr:row>
      <xdr:rowOff>167966</xdr:rowOff>
    </xdr:to>
    <xdr:sp macro="" textlink="">
      <xdr:nvSpPr>
        <xdr:cNvPr id="326" name="楕円 325"/>
        <xdr:cNvSpPr/>
      </xdr:nvSpPr>
      <xdr:spPr>
        <a:xfrm>
          <a:off x="6921500" y="65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13043</xdr:rowOff>
    </xdr:from>
    <xdr:ext cx="378565" cy="259045"/>
    <xdr:sp macro="" textlink="">
      <xdr:nvSpPr>
        <xdr:cNvPr id="327" name="テキスト ボックス 326"/>
        <xdr:cNvSpPr txBox="1"/>
      </xdr:nvSpPr>
      <xdr:spPr>
        <a:xfrm>
          <a:off x="6783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3" name="テキスト ボックス 34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5" name="テキスト ボックス 34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54898</xdr:rowOff>
    </xdr:from>
    <xdr:to>
      <xdr:col>54</xdr:col>
      <xdr:colOff>189865</xdr:colOff>
      <xdr:row>58</xdr:row>
      <xdr:rowOff>31170</xdr:rowOff>
    </xdr:to>
    <xdr:cxnSp macro="">
      <xdr:nvCxnSpPr>
        <xdr:cNvPr id="349" name="直線コネクタ 348"/>
        <xdr:cNvCxnSpPr/>
      </xdr:nvCxnSpPr>
      <xdr:spPr>
        <a:xfrm flipV="1">
          <a:off x="10475595" y="9484648"/>
          <a:ext cx="1270" cy="49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34997</xdr:rowOff>
    </xdr:from>
    <xdr:ext cx="534377" cy="259045"/>
    <xdr:sp macro="" textlink="">
      <xdr:nvSpPr>
        <xdr:cNvPr id="350" name="農林水産業費最小値テキスト"/>
        <xdr:cNvSpPr txBox="1"/>
      </xdr:nvSpPr>
      <xdr:spPr>
        <a:xfrm>
          <a:off x="10528300" y="99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31170</xdr:rowOff>
    </xdr:from>
    <xdr:to>
      <xdr:col>55</xdr:col>
      <xdr:colOff>88900</xdr:colOff>
      <xdr:row>58</xdr:row>
      <xdr:rowOff>31170</xdr:rowOff>
    </xdr:to>
    <xdr:cxnSp macro="">
      <xdr:nvCxnSpPr>
        <xdr:cNvPr id="351" name="直線コネクタ 350"/>
        <xdr:cNvCxnSpPr/>
      </xdr:nvCxnSpPr>
      <xdr:spPr>
        <a:xfrm>
          <a:off x="10388600" y="9975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1575</xdr:rowOff>
    </xdr:from>
    <xdr:ext cx="599010" cy="259045"/>
    <xdr:sp macro="" textlink="">
      <xdr:nvSpPr>
        <xdr:cNvPr id="352" name="農林水産業費最大値テキスト"/>
        <xdr:cNvSpPr txBox="1"/>
      </xdr:nvSpPr>
      <xdr:spPr>
        <a:xfrm>
          <a:off x="10528300" y="925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54898</xdr:rowOff>
    </xdr:from>
    <xdr:to>
      <xdr:col>55</xdr:col>
      <xdr:colOff>88900</xdr:colOff>
      <xdr:row>55</xdr:row>
      <xdr:rowOff>54898</xdr:rowOff>
    </xdr:to>
    <xdr:cxnSp macro="">
      <xdr:nvCxnSpPr>
        <xdr:cNvPr id="353" name="直線コネクタ 352"/>
        <xdr:cNvCxnSpPr/>
      </xdr:nvCxnSpPr>
      <xdr:spPr>
        <a:xfrm>
          <a:off x="10388600" y="94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100541</xdr:rowOff>
    </xdr:from>
    <xdr:to>
      <xdr:col>55</xdr:col>
      <xdr:colOff>0</xdr:colOff>
      <xdr:row>57</xdr:row>
      <xdr:rowOff>1566</xdr:rowOff>
    </xdr:to>
    <xdr:cxnSp macro="">
      <xdr:nvCxnSpPr>
        <xdr:cNvPr id="354" name="直線コネクタ 353"/>
        <xdr:cNvCxnSpPr/>
      </xdr:nvCxnSpPr>
      <xdr:spPr>
        <a:xfrm flipV="1">
          <a:off x="9639300" y="9701741"/>
          <a:ext cx="838200" cy="7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119192</xdr:rowOff>
    </xdr:from>
    <xdr:ext cx="534377" cy="259045"/>
    <xdr:sp macro="" textlink="">
      <xdr:nvSpPr>
        <xdr:cNvPr id="355" name="農林水産業費平均値テキスト"/>
        <xdr:cNvSpPr txBox="1"/>
      </xdr:nvSpPr>
      <xdr:spPr>
        <a:xfrm>
          <a:off x="10528300" y="972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140765</xdr:rowOff>
    </xdr:from>
    <xdr:to>
      <xdr:col>55</xdr:col>
      <xdr:colOff>50800</xdr:colOff>
      <xdr:row>57</xdr:row>
      <xdr:rowOff>70915</xdr:rowOff>
    </xdr:to>
    <xdr:sp macro="" textlink="">
      <xdr:nvSpPr>
        <xdr:cNvPr id="356" name="フローチャート: 判断 355"/>
        <xdr:cNvSpPr/>
      </xdr:nvSpPr>
      <xdr:spPr>
        <a:xfrm>
          <a:off x="10426700" y="97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67600</xdr:rowOff>
    </xdr:from>
    <xdr:to>
      <xdr:col>50</xdr:col>
      <xdr:colOff>114300</xdr:colOff>
      <xdr:row>57</xdr:row>
      <xdr:rowOff>1566</xdr:rowOff>
    </xdr:to>
    <xdr:cxnSp macro="">
      <xdr:nvCxnSpPr>
        <xdr:cNvPr id="357" name="直線コネクタ 356"/>
        <xdr:cNvCxnSpPr/>
      </xdr:nvCxnSpPr>
      <xdr:spPr>
        <a:xfrm>
          <a:off x="8750300" y="9668800"/>
          <a:ext cx="889000" cy="10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163734</xdr:rowOff>
    </xdr:from>
    <xdr:to>
      <xdr:col>50</xdr:col>
      <xdr:colOff>165100</xdr:colOff>
      <xdr:row>57</xdr:row>
      <xdr:rowOff>93884</xdr:rowOff>
    </xdr:to>
    <xdr:sp macro="" textlink="">
      <xdr:nvSpPr>
        <xdr:cNvPr id="358" name="フローチャート: 判断 357"/>
        <xdr:cNvSpPr/>
      </xdr:nvSpPr>
      <xdr:spPr>
        <a:xfrm>
          <a:off x="9588500" y="976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85011</xdr:rowOff>
    </xdr:from>
    <xdr:ext cx="534377" cy="259045"/>
    <xdr:sp macro="" textlink="">
      <xdr:nvSpPr>
        <xdr:cNvPr id="359" name="テキスト ボックス 358"/>
        <xdr:cNvSpPr txBox="1"/>
      </xdr:nvSpPr>
      <xdr:spPr>
        <a:xfrm>
          <a:off x="9372111" y="98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157673</xdr:rowOff>
    </xdr:from>
    <xdr:to>
      <xdr:col>45</xdr:col>
      <xdr:colOff>177800</xdr:colOff>
      <xdr:row>56</xdr:row>
      <xdr:rowOff>67600</xdr:rowOff>
    </xdr:to>
    <xdr:cxnSp macro="">
      <xdr:nvCxnSpPr>
        <xdr:cNvPr id="360" name="直線コネクタ 359"/>
        <xdr:cNvCxnSpPr/>
      </xdr:nvCxnSpPr>
      <xdr:spPr>
        <a:xfrm>
          <a:off x="7861300" y="8901623"/>
          <a:ext cx="889000" cy="76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135315</xdr:rowOff>
    </xdr:from>
    <xdr:to>
      <xdr:col>46</xdr:col>
      <xdr:colOff>38100</xdr:colOff>
      <xdr:row>57</xdr:row>
      <xdr:rowOff>65465</xdr:rowOff>
    </xdr:to>
    <xdr:sp macro="" textlink="">
      <xdr:nvSpPr>
        <xdr:cNvPr id="361" name="フローチャート: 判断 360"/>
        <xdr:cNvSpPr/>
      </xdr:nvSpPr>
      <xdr:spPr>
        <a:xfrm>
          <a:off x="8699500" y="973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56592</xdr:rowOff>
    </xdr:from>
    <xdr:ext cx="534377" cy="259045"/>
    <xdr:sp macro="" textlink="">
      <xdr:nvSpPr>
        <xdr:cNvPr id="362" name="テキスト ボックス 361"/>
        <xdr:cNvSpPr txBox="1"/>
      </xdr:nvSpPr>
      <xdr:spPr>
        <a:xfrm>
          <a:off x="8483111" y="98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157673</xdr:rowOff>
    </xdr:from>
    <xdr:to>
      <xdr:col>41</xdr:col>
      <xdr:colOff>50800</xdr:colOff>
      <xdr:row>56</xdr:row>
      <xdr:rowOff>5315</xdr:rowOff>
    </xdr:to>
    <xdr:cxnSp macro="">
      <xdr:nvCxnSpPr>
        <xdr:cNvPr id="363" name="直線コネクタ 362"/>
        <xdr:cNvCxnSpPr/>
      </xdr:nvCxnSpPr>
      <xdr:spPr>
        <a:xfrm flipV="1">
          <a:off x="6972300" y="8901623"/>
          <a:ext cx="889000" cy="70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66346</xdr:rowOff>
    </xdr:from>
    <xdr:to>
      <xdr:col>41</xdr:col>
      <xdr:colOff>101600</xdr:colOff>
      <xdr:row>56</xdr:row>
      <xdr:rowOff>167946</xdr:rowOff>
    </xdr:to>
    <xdr:sp macro="" textlink="">
      <xdr:nvSpPr>
        <xdr:cNvPr id="364" name="フローチャート: 判断 363"/>
        <xdr:cNvSpPr/>
      </xdr:nvSpPr>
      <xdr:spPr>
        <a:xfrm>
          <a:off x="78105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159073</xdr:rowOff>
    </xdr:from>
    <xdr:ext cx="534377" cy="259045"/>
    <xdr:sp macro="" textlink="">
      <xdr:nvSpPr>
        <xdr:cNvPr id="365" name="テキスト ボックス 364"/>
        <xdr:cNvSpPr txBox="1"/>
      </xdr:nvSpPr>
      <xdr:spPr>
        <a:xfrm>
          <a:off x="7594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86267</xdr:rowOff>
    </xdr:from>
    <xdr:to>
      <xdr:col>36</xdr:col>
      <xdr:colOff>165100</xdr:colOff>
      <xdr:row>57</xdr:row>
      <xdr:rowOff>16417</xdr:rowOff>
    </xdr:to>
    <xdr:sp macro="" textlink="">
      <xdr:nvSpPr>
        <xdr:cNvPr id="366" name="フローチャート: 判断 365"/>
        <xdr:cNvSpPr/>
      </xdr:nvSpPr>
      <xdr:spPr>
        <a:xfrm>
          <a:off x="6921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7544</xdr:rowOff>
    </xdr:from>
    <xdr:ext cx="534377" cy="259045"/>
    <xdr:sp macro="" textlink="">
      <xdr:nvSpPr>
        <xdr:cNvPr id="367" name="テキスト ボックス 366"/>
        <xdr:cNvSpPr txBox="1"/>
      </xdr:nvSpPr>
      <xdr:spPr>
        <a:xfrm>
          <a:off x="6705111" y="978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49741</xdr:rowOff>
    </xdr:from>
    <xdr:to>
      <xdr:col>55</xdr:col>
      <xdr:colOff>50800</xdr:colOff>
      <xdr:row>56</xdr:row>
      <xdr:rowOff>151341</xdr:rowOff>
    </xdr:to>
    <xdr:sp macro="" textlink="">
      <xdr:nvSpPr>
        <xdr:cNvPr id="373" name="楕円 372"/>
        <xdr:cNvSpPr/>
      </xdr:nvSpPr>
      <xdr:spPr>
        <a:xfrm>
          <a:off x="10426700" y="965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72618</xdr:rowOff>
    </xdr:from>
    <xdr:ext cx="534377" cy="259045"/>
    <xdr:sp macro="" textlink="">
      <xdr:nvSpPr>
        <xdr:cNvPr id="374" name="農林水産業費該当値テキスト"/>
        <xdr:cNvSpPr txBox="1"/>
      </xdr:nvSpPr>
      <xdr:spPr>
        <a:xfrm>
          <a:off x="10528300" y="950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122216</xdr:rowOff>
    </xdr:from>
    <xdr:to>
      <xdr:col>50</xdr:col>
      <xdr:colOff>165100</xdr:colOff>
      <xdr:row>57</xdr:row>
      <xdr:rowOff>52366</xdr:rowOff>
    </xdr:to>
    <xdr:sp macro="" textlink="">
      <xdr:nvSpPr>
        <xdr:cNvPr id="375" name="楕円 374"/>
        <xdr:cNvSpPr/>
      </xdr:nvSpPr>
      <xdr:spPr>
        <a:xfrm>
          <a:off x="9588500" y="972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68893</xdr:rowOff>
    </xdr:from>
    <xdr:ext cx="534377" cy="259045"/>
    <xdr:sp macro="" textlink="">
      <xdr:nvSpPr>
        <xdr:cNvPr id="376" name="テキスト ボックス 375"/>
        <xdr:cNvSpPr txBox="1"/>
      </xdr:nvSpPr>
      <xdr:spPr>
        <a:xfrm>
          <a:off x="9372111" y="949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16800</xdr:rowOff>
    </xdr:from>
    <xdr:to>
      <xdr:col>46</xdr:col>
      <xdr:colOff>38100</xdr:colOff>
      <xdr:row>56</xdr:row>
      <xdr:rowOff>118400</xdr:rowOff>
    </xdr:to>
    <xdr:sp macro="" textlink="">
      <xdr:nvSpPr>
        <xdr:cNvPr id="377" name="楕円 376"/>
        <xdr:cNvSpPr/>
      </xdr:nvSpPr>
      <xdr:spPr>
        <a:xfrm>
          <a:off x="8699500" y="96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134927</xdr:rowOff>
    </xdr:from>
    <xdr:ext cx="534377" cy="259045"/>
    <xdr:sp macro="" textlink="">
      <xdr:nvSpPr>
        <xdr:cNvPr id="378" name="テキスト ボックス 377"/>
        <xdr:cNvSpPr txBox="1"/>
      </xdr:nvSpPr>
      <xdr:spPr>
        <a:xfrm>
          <a:off x="8483111" y="93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106873</xdr:rowOff>
    </xdr:from>
    <xdr:to>
      <xdr:col>41</xdr:col>
      <xdr:colOff>101600</xdr:colOff>
      <xdr:row>52</xdr:row>
      <xdr:rowOff>37023</xdr:rowOff>
    </xdr:to>
    <xdr:sp macro="" textlink="">
      <xdr:nvSpPr>
        <xdr:cNvPr id="379" name="楕円 378"/>
        <xdr:cNvSpPr/>
      </xdr:nvSpPr>
      <xdr:spPr>
        <a:xfrm>
          <a:off x="7810500" y="88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53550</xdr:rowOff>
    </xdr:from>
    <xdr:ext cx="599010" cy="259045"/>
    <xdr:sp macro="" textlink="">
      <xdr:nvSpPr>
        <xdr:cNvPr id="380" name="テキスト ボックス 379"/>
        <xdr:cNvSpPr txBox="1"/>
      </xdr:nvSpPr>
      <xdr:spPr>
        <a:xfrm>
          <a:off x="7561795" y="862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125965</xdr:rowOff>
    </xdr:from>
    <xdr:to>
      <xdr:col>36</xdr:col>
      <xdr:colOff>165100</xdr:colOff>
      <xdr:row>56</xdr:row>
      <xdr:rowOff>56115</xdr:rowOff>
    </xdr:to>
    <xdr:sp macro="" textlink="">
      <xdr:nvSpPr>
        <xdr:cNvPr id="381" name="楕円 380"/>
        <xdr:cNvSpPr/>
      </xdr:nvSpPr>
      <xdr:spPr>
        <a:xfrm>
          <a:off x="6921500" y="9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72642</xdr:rowOff>
    </xdr:from>
    <xdr:ext cx="599010" cy="259045"/>
    <xdr:sp macro="" textlink="">
      <xdr:nvSpPr>
        <xdr:cNvPr id="382" name="テキスト ボックス 381"/>
        <xdr:cNvSpPr txBox="1"/>
      </xdr:nvSpPr>
      <xdr:spPr>
        <a:xfrm>
          <a:off x="6672795" y="933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3" name="テキスト ボックス 392"/>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5" name="テキスト ボックス 394"/>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07" name="直線コネクタ 406"/>
        <xdr:cNvCxnSpPr/>
      </xdr:nvCxnSpPr>
      <xdr:spPr>
        <a:xfrm flipV="1">
          <a:off x="10475595" y="12145581"/>
          <a:ext cx="1270"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08" name="商工費最小値テキスト"/>
        <xdr:cNvSpPr txBox="1"/>
      </xdr:nvSpPr>
      <xdr:spPr>
        <a:xfrm>
          <a:off x="10528300" y="134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09" name="直線コネクタ 408"/>
        <xdr:cNvCxnSpPr/>
      </xdr:nvCxnSpPr>
      <xdr:spPr>
        <a:xfrm>
          <a:off x="10388600" y="1348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10" name="商工費最大値テキスト"/>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1" name="直線コネクタ 410"/>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158636</xdr:rowOff>
    </xdr:from>
    <xdr:to>
      <xdr:col>55</xdr:col>
      <xdr:colOff>0</xdr:colOff>
      <xdr:row>73</xdr:row>
      <xdr:rowOff>71425</xdr:rowOff>
    </xdr:to>
    <xdr:cxnSp macro="">
      <xdr:nvCxnSpPr>
        <xdr:cNvPr id="412" name="直線コネクタ 411"/>
        <xdr:cNvCxnSpPr/>
      </xdr:nvCxnSpPr>
      <xdr:spPr>
        <a:xfrm flipV="1">
          <a:off x="9639300" y="12503036"/>
          <a:ext cx="8382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73461</xdr:rowOff>
    </xdr:from>
    <xdr:ext cx="534377" cy="259045"/>
    <xdr:sp macro="" textlink="">
      <xdr:nvSpPr>
        <xdr:cNvPr id="413" name="商工費平均値テキスト"/>
        <xdr:cNvSpPr txBox="1"/>
      </xdr:nvSpPr>
      <xdr:spPr>
        <a:xfrm>
          <a:off x="10528300" y="12760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4" name="フローチャート: 判断 413"/>
        <xdr:cNvSpPr/>
      </xdr:nvSpPr>
      <xdr:spPr>
        <a:xfrm>
          <a:off x="10426700" y="127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39421</xdr:rowOff>
    </xdr:from>
    <xdr:to>
      <xdr:col>50</xdr:col>
      <xdr:colOff>114300</xdr:colOff>
      <xdr:row>73</xdr:row>
      <xdr:rowOff>71425</xdr:rowOff>
    </xdr:to>
    <xdr:cxnSp macro="">
      <xdr:nvCxnSpPr>
        <xdr:cNvPr id="415" name="直線コネクタ 414"/>
        <xdr:cNvCxnSpPr/>
      </xdr:nvCxnSpPr>
      <xdr:spPr>
        <a:xfrm>
          <a:off x="8750300" y="1255527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16" name="フローチャート: 判断 415"/>
        <xdr:cNvSpPr/>
      </xdr:nvSpPr>
      <xdr:spPr>
        <a:xfrm>
          <a:off x="95885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169968</xdr:rowOff>
    </xdr:from>
    <xdr:ext cx="534377" cy="259045"/>
    <xdr:sp macro="" textlink="">
      <xdr:nvSpPr>
        <xdr:cNvPr id="417" name="テキスト ボックス 416"/>
        <xdr:cNvSpPr txBox="1"/>
      </xdr:nvSpPr>
      <xdr:spPr>
        <a:xfrm>
          <a:off x="9372111" y="128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145224</xdr:rowOff>
    </xdr:from>
    <xdr:to>
      <xdr:col>45</xdr:col>
      <xdr:colOff>177800</xdr:colOff>
      <xdr:row>73</xdr:row>
      <xdr:rowOff>39421</xdr:rowOff>
    </xdr:to>
    <xdr:cxnSp macro="">
      <xdr:nvCxnSpPr>
        <xdr:cNvPr id="418" name="直線コネクタ 417"/>
        <xdr:cNvCxnSpPr/>
      </xdr:nvCxnSpPr>
      <xdr:spPr>
        <a:xfrm>
          <a:off x="7861300" y="12489624"/>
          <a:ext cx="889000" cy="6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19" name="フローチャート: 判断 418"/>
        <xdr:cNvSpPr/>
      </xdr:nvSpPr>
      <xdr:spPr>
        <a:xfrm>
          <a:off x="8699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86910</xdr:rowOff>
    </xdr:from>
    <xdr:ext cx="534377" cy="259045"/>
    <xdr:sp macro="" textlink="">
      <xdr:nvSpPr>
        <xdr:cNvPr id="420" name="テキスト ボックス 419"/>
        <xdr:cNvSpPr txBox="1"/>
      </xdr:nvSpPr>
      <xdr:spPr>
        <a:xfrm>
          <a:off x="8483111" y="12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145224</xdr:rowOff>
    </xdr:from>
    <xdr:to>
      <xdr:col>41</xdr:col>
      <xdr:colOff>50800</xdr:colOff>
      <xdr:row>73</xdr:row>
      <xdr:rowOff>54470</xdr:rowOff>
    </xdr:to>
    <xdr:cxnSp macro="">
      <xdr:nvCxnSpPr>
        <xdr:cNvPr id="421" name="直線コネクタ 420"/>
        <xdr:cNvCxnSpPr/>
      </xdr:nvCxnSpPr>
      <xdr:spPr>
        <a:xfrm flipV="1">
          <a:off x="6972300" y="12489624"/>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2" name="フローチャート: 判断 421"/>
        <xdr:cNvSpPr/>
      </xdr:nvSpPr>
      <xdr:spPr>
        <a:xfrm>
          <a:off x="7810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53344</xdr:rowOff>
    </xdr:from>
    <xdr:ext cx="534377" cy="259045"/>
    <xdr:sp macro="" textlink="">
      <xdr:nvSpPr>
        <xdr:cNvPr id="423" name="テキスト ボックス 422"/>
        <xdr:cNvSpPr txBox="1"/>
      </xdr:nvSpPr>
      <xdr:spPr>
        <a:xfrm>
          <a:off x="7594111" y="129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24" name="フローチャート: 判断 423"/>
        <xdr:cNvSpPr/>
      </xdr:nvSpPr>
      <xdr:spPr>
        <a:xfrm>
          <a:off x="6921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81309</xdr:rowOff>
    </xdr:from>
    <xdr:ext cx="534377" cy="259045"/>
    <xdr:sp macro="" textlink="">
      <xdr:nvSpPr>
        <xdr:cNvPr id="425" name="テキスト ボックス 424"/>
        <xdr:cNvSpPr txBox="1"/>
      </xdr:nvSpPr>
      <xdr:spPr>
        <a:xfrm>
          <a:off x="6705111" y="131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107836</xdr:rowOff>
    </xdr:from>
    <xdr:to>
      <xdr:col>55</xdr:col>
      <xdr:colOff>50800</xdr:colOff>
      <xdr:row>73</xdr:row>
      <xdr:rowOff>37986</xdr:rowOff>
    </xdr:to>
    <xdr:sp macro="" textlink="">
      <xdr:nvSpPr>
        <xdr:cNvPr id="431" name="楕円 430"/>
        <xdr:cNvSpPr/>
      </xdr:nvSpPr>
      <xdr:spPr>
        <a:xfrm>
          <a:off x="10426700" y="124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130713</xdr:rowOff>
    </xdr:from>
    <xdr:ext cx="534377" cy="259045"/>
    <xdr:sp macro="" textlink="">
      <xdr:nvSpPr>
        <xdr:cNvPr id="432" name="商工費該当値テキスト"/>
        <xdr:cNvSpPr txBox="1"/>
      </xdr:nvSpPr>
      <xdr:spPr>
        <a:xfrm>
          <a:off x="10528300" y="12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20625</xdr:rowOff>
    </xdr:from>
    <xdr:to>
      <xdr:col>50</xdr:col>
      <xdr:colOff>165100</xdr:colOff>
      <xdr:row>73</xdr:row>
      <xdr:rowOff>122225</xdr:rowOff>
    </xdr:to>
    <xdr:sp macro="" textlink="">
      <xdr:nvSpPr>
        <xdr:cNvPr id="433" name="楕円 432"/>
        <xdr:cNvSpPr/>
      </xdr:nvSpPr>
      <xdr:spPr>
        <a:xfrm>
          <a:off x="9588500" y="125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138752</xdr:rowOff>
    </xdr:from>
    <xdr:ext cx="534377" cy="259045"/>
    <xdr:sp macro="" textlink="">
      <xdr:nvSpPr>
        <xdr:cNvPr id="434" name="テキスト ボックス 433"/>
        <xdr:cNvSpPr txBox="1"/>
      </xdr:nvSpPr>
      <xdr:spPr>
        <a:xfrm>
          <a:off x="9372111" y="1231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160071</xdr:rowOff>
    </xdr:from>
    <xdr:to>
      <xdr:col>46</xdr:col>
      <xdr:colOff>38100</xdr:colOff>
      <xdr:row>73</xdr:row>
      <xdr:rowOff>90221</xdr:rowOff>
    </xdr:to>
    <xdr:sp macro="" textlink="">
      <xdr:nvSpPr>
        <xdr:cNvPr id="435" name="楕円 434"/>
        <xdr:cNvSpPr/>
      </xdr:nvSpPr>
      <xdr:spPr>
        <a:xfrm>
          <a:off x="8699500" y="125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106748</xdr:rowOff>
    </xdr:from>
    <xdr:ext cx="534377" cy="259045"/>
    <xdr:sp macro="" textlink="">
      <xdr:nvSpPr>
        <xdr:cNvPr id="436" name="テキスト ボックス 435"/>
        <xdr:cNvSpPr txBox="1"/>
      </xdr:nvSpPr>
      <xdr:spPr>
        <a:xfrm>
          <a:off x="8483111" y="1227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94424</xdr:rowOff>
    </xdr:from>
    <xdr:to>
      <xdr:col>41</xdr:col>
      <xdr:colOff>101600</xdr:colOff>
      <xdr:row>73</xdr:row>
      <xdr:rowOff>24574</xdr:rowOff>
    </xdr:to>
    <xdr:sp macro="" textlink="">
      <xdr:nvSpPr>
        <xdr:cNvPr id="437" name="楕円 436"/>
        <xdr:cNvSpPr/>
      </xdr:nvSpPr>
      <xdr:spPr>
        <a:xfrm>
          <a:off x="7810500" y="124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41101</xdr:rowOff>
    </xdr:from>
    <xdr:ext cx="534377" cy="259045"/>
    <xdr:sp macro="" textlink="">
      <xdr:nvSpPr>
        <xdr:cNvPr id="438" name="テキスト ボックス 437"/>
        <xdr:cNvSpPr txBox="1"/>
      </xdr:nvSpPr>
      <xdr:spPr>
        <a:xfrm>
          <a:off x="7594111" y="122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3670</xdr:rowOff>
    </xdr:from>
    <xdr:to>
      <xdr:col>36</xdr:col>
      <xdr:colOff>165100</xdr:colOff>
      <xdr:row>73</xdr:row>
      <xdr:rowOff>105270</xdr:rowOff>
    </xdr:to>
    <xdr:sp macro="" textlink="">
      <xdr:nvSpPr>
        <xdr:cNvPr id="439" name="楕円 438"/>
        <xdr:cNvSpPr/>
      </xdr:nvSpPr>
      <xdr:spPr>
        <a:xfrm>
          <a:off x="6921500" y="125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121797</xdr:rowOff>
    </xdr:from>
    <xdr:ext cx="534377" cy="259045"/>
    <xdr:sp macro="" textlink="">
      <xdr:nvSpPr>
        <xdr:cNvPr id="440" name="テキスト ボックス 439"/>
        <xdr:cNvSpPr txBox="1"/>
      </xdr:nvSpPr>
      <xdr:spPr>
        <a:xfrm>
          <a:off x="6705111" y="122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4" name="直線コネクタ 463"/>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5" name="土木費最小値テキスト"/>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66" name="直線コネクタ 465"/>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67" name="土木費最大値テキスト"/>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68" name="直線コネクタ 467"/>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138164</xdr:rowOff>
    </xdr:from>
    <xdr:to>
      <xdr:col>55</xdr:col>
      <xdr:colOff>0</xdr:colOff>
      <xdr:row>92</xdr:row>
      <xdr:rowOff>155473</xdr:rowOff>
    </xdr:to>
    <xdr:cxnSp macro="">
      <xdr:nvCxnSpPr>
        <xdr:cNvPr id="469" name="直線コネクタ 468"/>
        <xdr:cNvCxnSpPr/>
      </xdr:nvCxnSpPr>
      <xdr:spPr>
        <a:xfrm>
          <a:off x="9639300" y="15911564"/>
          <a:ext cx="8382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95775</xdr:rowOff>
    </xdr:from>
    <xdr:ext cx="534377" cy="259045"/>
    <xdr:sp macro="" textlink="">
      <xdr:nvSpPr>
        <xdr:cNvPr id="470" name="土木費平均値テキスト"/>
        <xdr:cNvSpPr txBox="1"/>
      </xdr:nvSpPr>
      <xdr:spPr>
        <a:xfrm>
          <a:off x="10528300" y="1604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1" name="フローチャート: 判断 470"/>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138164</xdr:rowOff>
    </xdr:from>
    <xdr:to>
      <xdr:col>50</xdr:col>
      <xdr:colOff>114300</xdr:colOff>
      <xdr:row>93</xdr:row>
      <xdr:rowOff>74549</xdr:rowOff>
    </xdr:to>
    <xdr:cxnSp macro="">
      <xdr:nvCxnSpPr>
        <xdr:cNvPr id="472" name="直線コネクタ 471"/>
        <xdr:cNvCxnSpPr/>
      </xdr:nvCxnSpPr>
      <xdr:spPr>
        <a:xfrm flipV="1">
          <a:off x="8750300" y="15911564"/>
          <a:ext cx="889000" cy="10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3" name="フローチャート: 判断 472"/>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115840</xdr:rowOff>
    </xdr:from>
    <xdr:ext cx="534377" cy="259045"/>
    <xdr:sp macro="" textlink="">
      <xdr:nvSpPr>
        <xdr:cNvPr id="474" name="テキスト ボックス 473"/>
        <xdr:cNvSpPr txBox="1"/>
      </xdr:nvSpPr>
      <xdr:spPr>
        <a:xfrm>
          <a:off x="9372111" y="162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74549</xdr:rowOff>
    </xdr:from>
    <xdr:to>
      <xdr:col>45</xdr:col>
      <xdr:colOff>177800</xdr:colOff>
      <xdr:row>93</xdr:row>
      <xdr:rowOff>93332</xdr:rowOff>
    </xdr:to>
    <xdr:cxnSp macro="">
      <xdr:nvCxnSpPr>
        <xdr:cNvPr id="475" name="直線コネクタ 474"/>
        <xdr:cNvCxnSpPr/>
      </xdr:nvCxnSpPr>
      <xdr:spPr>
        <a:xfrm flipV="1">
          <a:off x="7861300" y="16019399"/>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76" name="フローチャート: 判断 475"/>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139870</xdr:rowOff>
    </xdr:from>
    <xdr:ext cx="534377" cy="259045"/>
    <xdr:sp macro="" textlink="">
      <xdr:nvSpPr>
        <xdr:cNvPr id="477" name="テキスト ボックス 476"/>
        <xdr:cNvSpPr txBox="1"/>
      </xdr:nvSpPr>
      <xdr:spPr>
        <a:xfrm>
          <a:off x="8483111" y="162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93332</xdr:rowOff>
    </xdr:from>
    <xdr:to>
      <xdr:col>41</xdr:col>
      <xdr:colOff>50800</xdr:colOff>
      <xdr:row>93</xdr:row>
      <xdr:rowOff>145759</xdr:rowOff>
    </xdr:to>
    <xdr:cxnSp macro="">
      <xdr:nvCxnSpPr>
        <xdr:cNvPr id="478" name="直線コネクタ 477"/>
        <xdr:cNvCxnSpPr/>
      </xdr:nvCxnSpPr>
      <xdr:spPr>
        <a:xfrm flipV="1">
          <a:off x="6972300" y="16038182"/>
          <a:ext cx="889000" cy="5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79" name="フローチャート: 判断 478"/>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30599</xdr:rowOff>
    </xdr:from>
    <xdr:ext cx="534377" cy="259045"/>
    <xdr:sp macro="" textlink="">
      <xdr:nvSpPr>
        <xdr:cNvPr id="480" name="テキスト ボックス 479"/>
        <xdr:cNvSpPr txBox="1"/>
      </xdr:nvSpPr>
      <xdr:spPr>
        <a:xfrm>
          <a:off x="7594111" y="163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1" name="フローチャート: 判断 480"/>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21874</xdr:rowOff>
    </xdr:from>
    <xdr:ext cx="534377" cy="259045"/>
    <xdr:sp macro="" textlink="">
      <xdr:nvSpPr>
        <xdr:cNvPr id="482" name="テキスト ボックス 481"/>
        <xdr:cNvSpPr txBox="1"/>
      </xdr:nvSpPr>
      <xdr:spPr>
        <a:xfrm>
          <a:off x="6705111" y="163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104673</xdr:rowOff>
    </xdr:from>
    <xdr:to>
      <xdr:col>55</xdr:col>
      <xdr:colOff>50800</xdr:colOff>
      <xdr:row>93</xdr:row>
      <xdr:rowOff>34823</xdr:rowOff>
    </xdr:to>
    <xdr:sp macro="" textlink="">
      <xdr:nvSpPr>
        <xdr:cNvPr id="488" name="楕円 487"/>
        <xdr:cNvSpPr/>
      </xdr:nvSpPr>
      <xdr:spPr>
        <a:xfrm>
          <a:off x="10426700" y="1587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127550</xdr:rowOff>
    </xdr:from>
    <xdr:ext cx="534377" cy="259045"/>
    <xdr:sp macro="" textlink="">
      <xdr:nvSpPr>
        <xdr:cNvPr id="489" name="土木費該当値テキスト"/>
        <xdr:cNvSpPr txBox="1"/>
      </xdr:nvSpPr>
      <xdr:spPr>
        <a:xfrm>
          <a:off x="10528300" y="157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87364</xdr:rowOff>
    </xdr:from>
    <xdr:to>
      <xdr:col>50</xdr:col>
      <xdr:colOff>165100</xdr:colOff>
      <xdr:row>93</xdr:row>
      <xdr:rowOff>17514</xdr:rowOff>
    </xdr:to>
    <xdr:sp macro="" textlink="">
      <xdr:nvSpPr>
        <xdr:cNvPr id="490" name="楕円 489"/>
        <xdr:cNvSpPr/>
      </xdr:nvSpPr>
      <xdr:spPr>
        <a:xfrm>
          <a:off x="9588500" y="158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34041</xdr:rowOff>
    </xdr:from>
    <xdr:ext cx="534377" cy="259045"/>
    <xdr:sp macro="" textlink="">
      <xdr:nvSpPr>
        <xdr:cNvPr id="491" name="テキスト ボックス 490"/>
        <xdr:cNvSpPr txBox="1"/>
      </xdr:nvSpPr>
      <xdr:spPr>
        <a:xfrm>
          <a:off x="9372111" y="156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23749</xdr:rowOff>
    </xdr:from>
    <xdr:to>
      <xdr:col>46</xdr:col>
      <xdr:colOff>38100</xdr:colOff>
      <xdr:row>93</xdr:row>
      <xdr:rowOff>125349</xdr:rowOff>
    </xdr:to>
    <xdr:sp macro="" textlink="">
      <xdr:nvSpPr>
        <xdr:cNvPr id="492" name="楕円 491"/>
        <xdr:cNvSpPr/>
      </xdr:nvSpPr>
      <xdr:spPr>
        <a:xfrm>
          <a:off x="8699500" y="159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141876</xdr:rowOff>
    </xdr:from>
    <xdr:ext cx="534377" cy="259045"/>
    <xdr:sp macro="" textlink="">
      <xdr:nvSpPr>
        <xdr:cNvPr id="493" name="テキスト ボックス 492"/>
        <xdr:cNvSpPr txBox="1"/>
      </xdr:nvSpPr>
      <xdr:spPr>
        <a:xfrm>
          <a:off x="8483111" y="1574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42532</xdr:rowOff>
    </xdr:from>
    <xdr:to>
      <xdr:col>41</xdr:col>
      <xdr:colOff>101600</xdr:colOff>
      <xdr:row>93</xdr:row>
      <xdr:rowOff>144132</xdr:rowOff>
    </xdr:to>
    <xdr:sp macro="" textlink="">
      <xdr:nvSpPr>
        <xdr:cNvPr id="494" name="楕円 493"/>
        <xdr:cNvSpPr/>
      </xdr:nvSpPr>
      <xdr:spPr>
        <a:xfrm>
          <a:off x="7810500" y="159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160659</xdr:rowOff>
    </xdr:from>
    <xdr:ext cx="534377" cy="259045"/>
    <xdr:sp macro="" textlink="">
      <xdr:nvSpPr>
        <xdr:cNvPr id="495" name="テキスト ボックス 494"/>
        <xdr:cNvSpPr txBox="1"/>
      </xdr:nvSpPr>
      <xdr:spPr>
        <a:xfrm>
          <a:off x="7594111" y="1576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94959</xdr:rowOff>
    </xdr:from>
    <xdr:to>
      <xdr:col>36</xdr:col>
      <xdr:colOff>165100</xdr:colOff>
      <xdr:row>94</xdr:row>
      <xdr:rowOff>25109</xdr:rowOff>
    </xdr:to>
    <xdr:sp macro="" textlink="">
      <xdr:nvSpPr>
        <xdr:cNvPr id="496" name="楕円 495"/>
        <xdr:cNvSpPr/>
      </xdr:nvSpPr>
      <xdr:spPr>
        <a:xfrm>
          <a:off x="6921500" y="160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41636</xdr:rowOff>
    </xdr:from>
    <xdr:ext cx="534377" cy="259045"/>
    <xdr:sp macro="" textlink="">
      <xdr:nvSpPr>
        <xdr:cNvPr id="497" name="テキスト ボックス 496"/>
        <xdr:cNvSpPr txBox="1"/>
      </xdr:nvSpPr>
      <xdr:spPr>
        <a:xfrm>
          <a:off x="6705111" y="1581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8" name="テキスト ボックス 507"/>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0" name="テキスト ボックス 50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0" name="直線コネクタ 519"/>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1" name="消防費最小値テキスト"/>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2" name="直線コネクタ 521"/>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3" name="消防費最大値テキスト"/>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4" name="直線コネクタ 523"/>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60284</xdr:rowOff>
    </xdr:from>
    <xdr:to>
      <xdr:col>85</xdr:col>
      <xdr:colOff>127000</xdr:colOff>
      <xdr:row>37</xdr:row>
      <xdr:rowOff>82504</xdr:rowOff>
    </xdr:to>
    <xdr:cxnSp macro="">
      <xdr:nvCxnSpPr>
        <xdr:cNvPr id="525" name="直線コネクタ 524"/>
        <xdr:cNvCxnSpPr/>
      </xdr:nvCxnSpPr>
      <xdr:spPr>
        <a:xfrm flipV="1">
          <a:off x="15481300" y="6403934"/>
          <a:ext cx="8382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115938</xdr:rowOff>
    </xdr:from>
    <xdr:ext cx="534377" cy="259045"/>
    <xdr:sp macro="" textlink="">
      <xdr:nvSpPr>
        <xdr:cNvPr id="526" name="消防費平均値テキスト"/>
        <xdr:cNvSpPr txBox="1"/>
      </xdr:nvSpPr>
      <xdr:spPr>
        <a:xfrm>
          <a:off x="16370300" y="5945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27" name="フローチャート: 判断 526"/>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82504</xdr:rowOff>
    </xdr:from>
    <xdr:to>
      <xdr:col>81</xdr:col>
      <xdr:colOff>50800</xdr:colOff>
      <xdr:row>38</xdr:row>
      <xdr:rowOff>87671</xdr:rowOff>
    </xdr:to>
    <xdr:cxnSp macro="">
      <xdr:nvCxnSpPr>
        <xdr:cNvPr id="528" name="直線コネクタ 527"/>
        <xdr:cNvCxnSpPr/>
      </xdr:nvCxnSpPr>
      <xdr:spPr>
        <a:xfrm flipV="1">
          <a:off x="14592300" y="6426154"/>
          <a:ext cx="889000" cy="17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29" name="フローチャート: 判断 528"/>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98945</xdr:rowOff>
    </xdr:from>
    <xdr:ext cx="534377" cy="259045"/>
    <xdr:sp macro="" textlink="">
      <xdr:nvSpPr>
        <xdr:cNvPr id="530" name="テキスト ボックス 529"/>
        <xdr:cNvSpPr txBox="1"/>
      </xdr:nvSpPr>
      <xdr:spPr>
        <a:xfrm>
          <a:off x="15214111" y="59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168458</xdr:rowOff>
    </xdr:from>
    <xdr:to>
      <xdr:col>76</xdr:col>
      <xdr:colOff>114300</xdr:colOff>
      <xdr:row>38</xdr:row>
      <xdr:rowOff>87671</xdr:rowOff>
    </xdr:to>
    <xdr:cxnSp macro="">
      <xdr:nvCxnSpPr>
        <xdr:cNvPr id="531" name="直線コネクタ 530"/>
        <xdr:cNvCxnSpPr/>
      </xdr:nvCxnSpPr>
      <xdr:spPr>
        <a:xfrm>
          <a:off x="13703300" y="6169208"/>
          <a:ext cx="889000" cy="43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2" name="フローチャート: 判断 531"/>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3" name="テキスト ボックス 532"/>
        <xdr:cNvSpPr txBox="1"/>
      </xdr:nvSpPr>
      <xdr:spPr>
        <a:xfrm>
          <a:off x="14325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168458</xdr:rowOff>
    </xdr:from>
    <xdr:to>
      <xdr:col>71</xdr:col>
      <xdr:colOff>177800</xdr:colOff>
      <xdr:row>37</xdr:row>
      <xdr:rowOff>82687</xdr:rowOff>
    </xdr:to>
    <xdr:cxnSp macro="">
      <xdr:nvCxnSpPr>
        <xdr:cNvPr id="534" name="直線コネクタ 533"/>
        <xdr:cNvCxnSpPr/>
      </xdr:nvCxnSpPr>
      <xdr:spPr>
        <a:xfrm flipV="1">
          <a:off x="12814300" y="6169208"/>
          <a:ext cx="889000" cy="25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5" name="フローチャート: 判断 534"/>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54368</xdr:rowOff>
    </xdr:from>
    <xdr:ext cx="534377" cy="259045"/>
    <xdr:sp macro="" textlink="">
      <xdr:nvSpPr>
        <xdr:cNvPr id="536" name="テキスト ボックス 535"/>
        <xdr:cNvSpPr txBox="1"/>
      </xdr:nvSpPr>
      <xdr:spPr>
        <a:xfrm>
          <a:off x="13436111" y="58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37" name="フローチャート: 判断 536"/>
        <xdr:cNvSpPr/>
      </xdr:nvSpPr>
      <xdr:spPr>
        <a:xfrm>
          <a:off x="12763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60403</xdr:rowOff>
    </xdr:from>
    <xdr:ext cx="534377" cy="259045"/>
    <xdr:sp macro="" textlink="">
      <xdr:nvSpPr>
        <xdr:cNvPr id="538" name="テキスト ボックス 537"/>
        <xdr:cNvSpPr txBox="1"/>
      </xdr:nvSpPr>
      <xdr:spPr>
        <a:xfrm>
          <a:off x="12547111" y="5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9484</xdr:rowOff>
    </xdr:from>
    <xdr:to>
      <xdr:col>85</xdr:col>
      <xdr:colOff>177800</xdr:colOff>
      <xdr:row>37</xdr:row>
      <xdr:rowOff>111084</xdr:rowOff>
    </xdr:to>
    <xdr:sp macro="" textlink="">
      <xdr:nvSpPr>
        <xdr:cNvPr id="544" name="楕円 543"/>
        <xdr:cNvSpPr/>
      </xdr:nvSpPr>
      <xdr:spPr>
        <a:xfrm>
          <a:off x="16268700" y="635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159361</xdr:rowOff>
    </xdr:from>
    <xdr:ext cx="534377" cy="259045"/>
    <xdr:sp macro="" textlink="">
      <xdr:nvSpPr>
        <xdr:cNvPr id="545" name="消防費該当値テキスト"/>
        <xdr:cNvSpPr txBox="1"/>
      </xdr:nvSpPr>
      <xdr:spPr>
        <a:xfrm>
          <a:off x="16370300" y="633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31704</xdr:rowOff>
    </xdr:from>
    <xdr:to>
      <xdr:col>81</xdr:col>
      <xdr:colOff>101600</xdr:colOff>
      <xdr:row>37</xdr:row>
      <xdr:rowOff>133304</xdr:rowOff>
    </xdr:to>
    <xdr:sp macro="" textlink="">
      <xdr:nvSpPr>
        <xdr:cNvPr id="546" name="楕円 545"/>
        <xdr:cNvSpPr/>
      </xdr:nvSpPr>
      <xdr:spPr>
        <a:xfrm>
          <a:off x="15430500" y="63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124431</xdr:rowOff>
    </xdr:from>
    <xdr:ext cx="534377" cy="259045"/>
    <xdr:sp macro="" textlink="">
      <xdr:nvSpPr>
        <xdr:cNvPr id="547" name="テキスト ボックス 546"/>
        <xdr:cNvSpPr txBox="1"/>
      </xdr:nvSpPr>
      <xdr:spPr>
        <a:xfrm>
          <a:off x="15214111" y="646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36871</xdr:rowOff>
    </xdr:from>
    <xdr:to>
      <xdr:col>76</xdr:col>
      <xdr:colOff>165100</xdr:colOff>
      <xdr:row>38</xdr:row>
      <xdr:rowOff>138471</xdr:rowOff>
    </xdr:to>
    <xdr:sp macro="" textlink="">
      <xdr:nvSpPr>
        <xdr:cNvPr id="548" name="楕円 547"/>
        <xdr:cNvSpPr/>
      </xdr:nvSpPr>
      <xdr:spPr>
        <a:xfrm>
          <a:off x="14541500" y="65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129598</xdr:rowOff>
    </xdr:from>
    <xdr:ext cx="534377" cy="259045"/>
    <xdr:sp macro="" textlink="">
      <xdr:nvSpPr>
        <xdr:cNvPr id="549" name="テキスト ボックス 548"/>
        <xdr:cNvSpPr txBox="1"/>
      </xdr:nvSpPr>
      <xdr:spPr>
        <a:xfrm>
          <a:off x="14325111" y="664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117658</xdr:rowOff>
    </xdr:from>
    <xdr:to>
      <xdr:col>72</xdr:col>
      <xdr:colOff>38100</xdr:colOff>
      <xdr:row>36</xdr:row>
      <xdr:rowOff>47808</xdr:rowOff>
    </xdr:to>
    <xdr:sp macro="" textlink="">
      <xdr:nvSpPr>
        <xdr:cNvPr id="550" name="楕円 549"/>
        <xdr:cNvSpPr/>
      </xdr:nvSpPr>
      <xdr:spPr>
        <a:xfrm>
          <a:off x="13652500" y="611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38935</xdr:rowOff>
    </xdr:from>
    <xdr:ext cx="534377" cy="259045"/>
    <xdr:sp macro="" textlink="">
      <xdr:nvSpPr>
        <xdr:cNvPr id="551" name="テキスト ボックス 550"/>
        <xdr:cNvSpPr txBox="1"/>
      </xdr:nvSpPr>
      <xdr:spPr>
        <a:xfrm>
          <a:off x="13436111" y="621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31887</xdr:rowOff>
    </xdr:from>
    <xdr:to>
      <xdr:col>67</xdr:col>
      <xdr:colOff>101600</xdr:colOff>
      <xdr:row>37</xdr:row>
      <xdr:rowOff>133487</xdr:rowOff>
    </xdr:to>
    <xdr:sp macro="" textlink="">
      <xdr:nvSpPr>
        <xdr:cNvPr id="552" name="楕円 551"/>
        <xdr:cNvSpPr/>
      </xdr:nvSpPr>
      <xdr:spPr>
        <a:xfrm>
          <a:off x="12763500" y="63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124614</xdr:rowOff>
    </xdr:from>
    <xdr:ext cx="534377" cy="259045"/>
    <xdr:sp macro="" textlink="">
      <xdr:nvSpPr>
        <xdr:cNvPr id="553" name="テキスト ボックス 552"/>
        <xdr:cNvSpPr txBox="1"/>
      </xdr:nvSpPr>
      <xdr:spPr>
        <a:xfrm>
          <a:off x="12547111" y="646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5" name="直線コネクタ 564"/>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6" name="テキスト ボックス 565"/>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7" name="直線コネクタ 566"/>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8" name="テキスト ボックス 567"/>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9" name="直線コネクタ 568"/>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0" name="テキスト ボックス 569"/>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2" name="テキスト ボックス 57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3" name="直線コネクタ 572"/>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4" name="テキスト ボックス 573"/>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5" name="直線コネクタ 574"/>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6" name="テキスト ボックス 575"/>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7" name="直線コネクタ 576"/>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8" name="テキスト ボックス 577"/>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2" name="直線コネクタ 581"/>
        <xdr:cNvCxnSpPr/>
      </xdr:nvCxnSpPr>
      <xdr:spPr>
        <a:xfrm flipV="1">
          <a:off x="16317595" y="8691111"/>
          <a:ext cx="1269" cy="141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3" name="教育費最小値テキスト"/>
        <xdr:cNvSpPr txBox="1"/>
      </xdr:nvSpPr>
      <xdr:spPr>
        <a:xfrm>
          <a:off x="16370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4" name="直線コネクタ 583"/>
        <xdr:cNvCxnSpPr/>
      </xdr:nvCxnSpPr>
      <xdr:spPr>
        <a:xfrm>
          <a:off x="16230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85" name="教育費最大値テキスト"/>
        <xdr:cNvSpPr txBox="1"/>
      </xdr:nvSpPr>
      <xdr:spPr>
        <a:xfrm>
          <a:off x="16370300" y="84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86" name="直線コネクタ 585"/>
        <xdr:cNvCxnSpPr/>
      </xdr:nvCxnSpPr>
      <xdr:spPr>
        <a:xfrm>
          <a:off x="16230600" y="869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118611</xdr:rowOff>
    </xdr:from>
    <xdr:to>
      <xdr:col>85</xdr:col>
      <xdr:colOff>127000</xdr:colOff>
      <xdr:row>56</xdr:row>
      <xdr:rowOff>170418</xdr:rowOff>
    </xdr:to>
    <xdr:cxnSp macro="">
      <xdr:nvCxnSpPr>
        <xdr:cNvPr id="587" name="直線コネクタ 586"/>
        <xdr:cNvCxnSpPr/>
      </xdr:nvCxnSpPr>
      <xdr:spPr>
        <a:xfrm flipV="1">
          <a:off x="15481300" y="8691111"/>
          <a:ext cx="838200" cy="108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165368</xdr:rowOff>
    </xdr:from>
    <xdr:ext cx="534377" cy="259045"/>
    <xdr:sp macro="" textlink="">
      <xdr:nvSpPr>
        <xdr:cNvPr id="588" name="教育費平均値テキスト"/>
        <xdr:cNvSpPr txBox="1"/>
      </xdr:nvSpPr>
      <xdr:spPr>
        <a:xfrm>
          <a:off x="16370300" y="9595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89" name="フローチャート: 判断 588"/>
        <xdr:cNvSpPr/>
      </xdr:nvSpPr>
      <xdr:spPr>
        <a:xfrm>
          <a:off x="162687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72901</xdr:rowOff>
    </xdr:from>
    <xdr:to>
      <xdr:col>81</xdr:col>
      <xdr:colOff>50800</xdr:colOff>
      <xdr:row>56</xdr:row>
      <xdr:rowOff>170418</xdr:rowOff>
    </xdr:to>
    <xdr:cxnSp macro="">
      <xdr:nvCxnSpPr>
        <xdr:cNvPr id="590" name="直線コネクタ 589"/>
        <xdr:cNvCxnSpPr/>
      </xdr:nvCxnSpPr>
      <xdr:spPr>
        <a:xfrm>
          <a:off x="14592300" y="9674101"/>
          <a:ext cx="889000" cy="9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1" name="フローチャート: 判断 590"/>
        <xdr:cNvSpPr/>
      </xdr:nvSpPr>
      <xdr:spPr>
        <a:xfrm>
          <a:off x="15430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8596</xdr:rowOff>
    </xdr:from>
    <xdr:ext cx="534377" cy="259045"/>
    <xdr:sp macro="" textlink="">
      <xdr:nvSpPr>
        <xdr:cNvPr id="592" name="テキスト ボックス 591"/>
        <xdr:cNvSpPr txBox="1"/>
      </xdr:nvSpPr>
      <xdr:spPr>
        <a:xfrm>
          <a:off x="15214111" y="99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35982</xdr:rowOff>
    </xdr:from>
    <xdr:to>
      <xdr:col>76</xdr:col>
      <xdr:colOff>114300</xdr:colOff>
      <xdr:row>56</xdr:row>
      <xdr:rowOff>72901</xdr:rowOff>
    </xdr:to>
    <xdr:cxnSp macro="">
      <xdr:nvCxnSpPr>
        <xdr:cNvPr id="593" name="直線コネクタ 592"/>
        <xdr:cNvCxnSpPr/>
      </xdr:nvCxnSpPr>
      <xdr:spPr>
        <a:xfrm>
          <a:off x="13703300" y="9637182"/>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4" name="フローチャート: 判断 593"/>
        <xdr:cNvSpPr/>
      </xdr:nvSpPr>
      <xdr:spPr>
        <a:xfrm>
          <a:off x="14541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34818</xdr:rowOff>
    </xdr:from>
    <xdr:ext cx="534377" cy="259045"/>
    <xdr:sp macro="" textlink="">
      <xdr:nvSpPr>
        <xdr:cNvPr id="595" name="テキスト ボックス 594"/>
        <xdr:cNvSpPr txBox="1"/>
      </xdr:nvSpPr>
      <xdr:spPr>
        <a:xfrm>
          <a:off x="14325111" y="997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35982</xdr:rowOff>
    </xdr:from>
    <xdr:to>
      <xdr:col>71</xdr:col>
      <xdr:colOff>177800</xdr:colOff>
      <xdr:row>57</xdr:row>
      <xdr:rowOff>52298</xdr:rowOff>
    </xdr:to>
    <xdr:cxnSp macro="">
      <xdr:nvCxnSpPr>
        <xdr:cNvPr id="596" name="直線コネクタ 595"/>
        <xdr:cNvCxnSpPr/>
      </xdr:nvCxnSpPr>
      <xdr:spPr>
        <a:xfrm flipV="1">
          <a:off x="12814300" y="9637182"/>
          <a:ext cx="889000" cy="18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597" name="フローチャート: 判断 596"/>
        <xdr:cNvSpPr/>
      </xdr:nvSpPr>
      <xdr:spPr>
        <a:xfrm>
          <a:off x="13652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115409</xdr:rowOff>
    </xdr:from>
    <xdr:ext cx="534377" cy="259045"/>
    <xdr:sp macro="" textlink="">
      <xdr:nvSpPr>
        <xdr:cNvPr id="598" name="テキスト ボックス 597"/>
        <xdr:cNvSpPr txBox="1"/>
      </xdr:nvSpPr>
      <xdr:spPr>
        <a:xfrm>
          <a:off x="13436111" y="98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599" name="フローチャート: 判断 598"/>
        <xdr:cNvSpPr/>
      </xdr:nvSpPr>
      <xdr:spPr>
        <a:xfrm>
          <a:off x="127635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106608</xdr:rowOff>
    </xdr:from>
    <xdr:ext cx="534377" cy="259045"/>
    <xdr:sp macro="" textlink="">
      <xdr:nvSpPr>
        <xdr:cNvPr id="600" name="テキスト ボックス 599"/>
        <xdr:cNvSpPr txBox="1"/>
      </xdr:nvSpPr>
      <xdr:spPr>
        <a:xfrm>
          <a:off x="12547111" y="987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67811</xdr:rowOff>
    </xdr:from>
    <xdr:to>
      <xdr:col>85</xdr:col>
      <xdr:colOff>177800</xdr:colOff>
      <xdr:row>50</xdr:row>
      <xdr:rowOff>169411</xdr:rowOff>
    </xdr:to>
    <xdr:sp macro="" textlink="">
      <xdr:nvSpPr>
        <xdr:cNvPr id="606" name="楕円 605"/>
        <xdr:cNvSpPr/>
      </xdr:nvSpPr>
      <xdr:spPr>
        <a:xfrm>
          <a:off x="16268700" y="86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20838</xdr:rowOff>
    </xdr:from>
    <xdr:ext cx="599010" cy="259045"/>
    <xdr:sp macro="" textlink="">
      <xdr:nvSpPr>
        <xdr:cNvPr id="607" name="教育費該当値テキスト"/>
        <xdr:cNvSpPr txBox="1"/>
      </xdr:nvSpPr>
      <xdr:spPr>
        <a:xfrm>
          <a:off x="16370300" y="859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119618</xdr:rowOff>
    </xdr:from>
    <xdr:to>
      <xdr:col>81</xdr:col>
      <xdr:colOff>101600</xdr:colOff>
      <xdr:row>57</xdr:row>
      <xdr:rowOff>49768</xdr:rowOff>
    </xdr:to>
    <xdr:sp macro="" textlink="">
      <xdr:nvSpPr>
        <xdr:cNvPr id="608" name="楕円 607"/>
        <xdr:cNvSpPr/>
      </xdr:nvSpPr>
      <xdr:spPr>
        <a:xfrm>
          <a:off x="15430500" y="972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66295</xdr:rowOff>
    </xdr:from>
    <xdr:ext cx="534377" cy="259045"/>
    <xdr:sp macro="" textlink="">
      <xdr:nvSpPr>
        <xdr:cNvPr id="609" name="テキスト ボックス 608"/>
        <xdr:cNvSpPr txBox="1"/>
      </xdr:nvSpPr>
      <xdr:spPr>
        <a:xfrm>
          <a:off x="15214111" y="949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22101</xdr:rowOff>
    </xdr:from>
    <xdr:to>
      <xdr:col>76</xdr:col>
      <xdr:colOff>165100</xdr:colOff>
      <xdr:row>56</xdr:row>
      <xdr:rowOff>123701</xdr:rowOff>
    </xdr:to>
    <xdr:sp macro="" textlink="">
      <xdr:nvSpPr>
        <xdr:cNvPr id="610" name="楕円 609"/>
        <xdr:cNvSpPr/>
      </xdr:nvSpPr>
      <xdr:spPr>
        <a:xfrm>
          <a:off x="14541500" y="962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140228</xdr:rowOff>
    </xdr:from>
    <xdr:ext cx="534377" cy="259045"/>
    <xdr:sp macro="" textlink="">
      <xdr:nvSpPr>
        <xdr:cNvPr id="611" name="テキスト ボックス 610"/>
        <xdr:cNvSpPr txBox="1"/>
      </xdr:nvSpPr>
      <xdr:spPr>
        <a:xfrm>
          <a:off x="14325111" y="939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156632</xdr:rowOff>
    </xdr:from>
    <xdr:to>
      <xdr:col>72</xdr:col>
      <xdr:colOff>38100</xdr:colOff>
      <xdr:row>56</xdr:row>
      <xdr:rowOff>86782</xdr:rowOff>
    </xdr:to>
    <xdr:sp macro="" textlink="">
      <xdr:nvSpPr>
        <xdr:cNvPr id="612" name="楕円 611"/>
        <xdr:cNvSpPr/>
      </xdr:nvSpPr>
      <xdr:spPr>
        <a:xfrm>
          <a:off x="13652500" y="95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103309</xdr:rowOff>
    </xdr:from>
    <xdr:ext cx="534377" cy="259045"/>
    <xdr:sp macro="" textlink="">
      <xdr:nvSpPr>
        <xdr:cNvPr id="613" name="テキスト ボックス 612"/>
        <xdr:cNvSpPr txBox="1"/>
      </xdr:nvSpPr>
      <xdr:spPr>
        <a:xfrm>
          <a:off x="13436111" y="936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1498</xdr:rowOff>
    </xdr:from>
    <xdr:to>
      <xdr:col>67</xdr:col>
      <xdr:colOff>101600</xdr:colOff>
      <xdr:row>57</xdr:row>
      <xdr:rowOff>103098</xdr:rowOff>
    </xdr:to>
    <xdr:sp macro="" textlink="">
      <xdr:nvSpPr>
        <xdr:cNvPr id="614" name="楕円 613"/>
        <xdr:cNvSpPr/>
      </xdr:nvSpPr>
      <xdr:spPr>
        <a:xfrm>
          <a:off x="12763500" y="97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119625</xdr:rowOff>
    </xdr:from>
    <xdr:ext cx="534377" cy="259045"/>
    <xdr:sp macro="" textlink="">
      <xdr:nvSpPr>
        <xdr:cNvPr id="615" name="テキスト ボックス 614"/>
        <xdr:cNvSpPr txBox="1"/>
      </xdr:nvSpPr>
      <xdr:spPr>
        <a:xfrm>
          <a:off x="12547111" y="954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77338</xdr:rowOff>
    </xdr:from>
    <xdr:to>
      <xdr:col>85</xdr:col>
      <xdr:colOff>126364</xdr:colOff>
      <xdr:row>78</xdr:row>
      <xdr:rowOff>139609</xdr:rowOff>
    </xdr:to>
    <xdr:cxnSp macro="">
      <xdr:nvCxnSpPr>
        <xdr:cNvPr id="637" name="直線コネクタ 636"/>
        <xdr:cNvCxnSpPr/>
      </xdr:nvCxnSpPr>
      <xdr:spPr>
        <a:xfrm flipV="1">
          <a:off x="16317595" y="12250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38" name="災害復旧費最小値テキスト"/>
        <xdr:cNvSpPr txBox="1"/>
      </xdr:nvSpPr>
      <xdr:spPr>
        <a:xfrm>
          <a:off x="16370300" y="1351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39" name="直線コネクタ 638"/>
        <xdr:cNvCxnSpPr/>
      </xdr:nvCxnSpPr>
      <xdr:spPr>
        <a:xfrm>
          <a:off x="16230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24015</xdr:rowOff>
    </xdr:from>
    <xdr:ext cx="534377" cy="259045"/>
    <xdr:sp macro="" textlink="">
      <xdr:nvSpPr>
        <xdr:cNvPr id="640" name="災害復旧費最大値テキスト"/>
        <xdr:cNvSpPr txBox="1"/>
      </xdr:nvSpPr>
      <xdr:spPr>
        <a:xfrm>
          <a:off x="16370300" y="120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77338</xdr:rowOff>
    </xdr:from>
    <xdr:to>
      <xdr:col>86</xdr:col>
      <xdr:colOff>25400</xdr:colOff>
      <xdr:row>71</xdr:row>
      <xdr:rowOff>77338</xdr:rowOff>
    </xdr:to>
    <xdr:cxnSp macro="">
      <xdr:nvCxnSpPr>
        <xdr:cNvPr id="641" name="直線コネクタ 640"/>
        <xdr:cNvCxnSpPr/>
      </xdr:nvCxnSpPr>
      <xdr:spPr>
        <a:xfrm>
          <a:off x="16230600" y="1225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132614</xdr:rowOff>
    </xdr:from>
    <xdr:to>
      <xdr:col>85</xdr:col>
      <xdr:colOff>127000</xdr:colOff>
      <xdr:row>78</xdr:row>
      <xdr:rowOff>65725</xdr:rowOff>
    </xdr:to>
    <xdr:cxnSp macro="">
      <xdr:nvCxnSpPr>
        <xdr:cNvPr id="642" name="直線コネクタ 641"/>
        <xdr:cNvCxnSpPr/>
      </xdr:nvCxnSpPr>
      <xdr:spPr>
        <a:xfrm>
          <a:off x="15481300" y="13334264"/>
          <a:ext cx="838200" cy="10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120693</xdr:rowOff>
    </xdr:from>
    <xdr:ext cx="469744" cy="259045"/>
    <xdr:sp macro="" textlink="">
      <xdr:nvSpPr>
        <xdr:cNvPr id="643" name="災害復旧費平均値テキスト"/>
        <xdr:cNvSpPr txBox="1"/>
      </xdr:nvSpPr>
      <xdr:spPr>
        <a:xfrm>
          <a:off x="16370300" y="1297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97816</xdr:rowOff>
    </xdr:from>
    <xdr:to>
      <xdr:col>85</xdr:col>
      <xdr:colOff>177800</xdr:colOff>
      <xdr:row>77</xdr:row>
      <xdr:rowOff>27966</xdr:rowOff>
    </xdr:to>
    <xdr:sp macro="" textlink="">
      <xdr:nvSpPr>
        <xdr:cNvPr id="644" name="フローチャート: 判断 643"/>
        <xdr:cNvSpPr/>
      </xdr:nvSpPr>
      <xdr:spPr>
        <a:xfrm>
          <a:off x="16268700" y="1312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132614</xdr:rowOff>
    </xdr:from>
    <xdr:to>
      <xdr:col>81</xdr:col>
      <xdr:colOff>50800</xdr:colOff>
      <xdr:row>78</xdr:row>
      <xdr:rowOff>32167</xdr:rowOff>
    </xdr:to>
    <xdr:cxnSp macro="">
      <xdr:nvCxnSpPr>
        <xdr:cNvPr id="645" name="直線コネクタ 644"/>
        <xdr:cNvCxnSpPr/>
      </xdr:nvCxnSpPr>
      <xdr:spPr>
        <a:xfrm flipV="1">
          <a:off x="14592300" y="13334264"/>
          <a:ext cx="8890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90134</xdr:rowOff>
    </xdr:from>
    <xdr:to>
      <xdr:col>81</xdr:col>
      <xdr:colOff>101600</xdr:colOff>
      <xdr:row>77</xdr:row>
      <xdr:rowOff>20284</xdr:rowOff>
    </xdr:to>
    <xdr:sp macro="" textlink="">
      <xdr:nvSpPr>
        <xdr:cNvPr id="646" name="フローチャート: 判断 645"/>
        <xdr:cNvSpPr/>
      </xdr:nvSpPr>
      <xdr:spPr>
        <a:xfrm>
          <a:off x="15430500" y="1312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36812</xdr:rowOff>
    </xdr:from>
    <xdr:ext cx="469744" cy="259045"/>
    <xdr:sp macro="" textlink="">
      <xdr:nvSpPr>
        <xdr:cNvPr id="647" name="テキスト ボックス 646"/>
        <xdr:cNvSpPr txBox="1"/>
      </xdr:nvSpPr>
      <xdr:spPr>
        <a:xfrm>
          <a:off x="15246428" y="1289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32167</xdr:rowOff>
    </xdr:from>
    <xdr:to>
      <xdr:col>76</xdr:col>
      <xdr:colOff>114300</xdr:colOff>
      <xdr:row>78</xdr:row>
      <xdr:rowOff>139700</xdr:rowOff>
    </xdr:to>
    <xdr:cxnSp macro="">
      <xdr:nvCxnSpPr>
        <xdr:cNvPr id="648" name="直線コネクタ 647"/>
        <xdr:cNvCxnSpPr/>
      </xdr:nvCxnSpPr>
      <xdr:spPr>
        <a:xfrm flipV="1">
          <a:off x="13703300" y="13405267"/>
          <a:ext cx="889000" cy="10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156200</xdr:rowOff>
    </xdr:from>
    <xdr:to>
      <xdr:col>76</xdr:col>
      <xdr:colOff>165100</xdr:colOff>
      <xdr:row>77</xdr:row>
      <xdr:rowOff>86350</xdr:rowOff>
    </xdr:to>
    <xdr:sp macro="" textlink="">
      <xdr:nvSpPr>
        <xdr:cNvPr id="649" name="フローチャート: 判断 648"/>
        <xdr:cNvSpPr/>
      </xdr:nvSpPr>
      <xdr:spPr>
        <a:xfrm>
          <a:off x="14541500" y="1318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102877</xdr:rowOff>
    </xdr:from>
    <xdr:ext cx="469744" cy="259045"/>
    <xdr:sp macro="" textlink="">
      <xdr:nvSpPr>
        <xdr:cNvPr id="650" name="テキスト ボックス 649"/>
        <xdr:cNvSpPr txBox="1"/>
      </xdr:nvSpPr>
      <xdr:spPr>
        <a:xfrm>
          <a:off x="14357428" y="12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129093</xdr:rowOff>
    </xdr:from>
    <xdr:to>
      <xdr:col>71</xdr:col>
      <xdr:colOff>177800</xdr:colOff>
      <xdr:row>78</xdr:row>
      <xdr:rowOff>139700</xdr:rowOff>
    </xdr:to>
    <xdr:cxnSp macro="">
      <xdr:nvCxnSpPr>
        <xdr:cNvPr id="651" name="直線コネクタ 650"/>
        <xdr:cNvCxnSpPr/>
      </xdr:nvCxnSpPr>
      <xdr:spPr>
        <a:xfrm>
          <a:off x="12814300" y="13502193"/>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98547</xdr:rowOff>
    </xdr:from>
    <xdr:to>
      <xdr:col>72</xdr:col>
      <xdr:colOff>38100</xdr:colOff>
      <xdr:row>77</xdr:row>
      <xdr:rowOff>28697</xdr:rowOff>
    </xdr:to>
    <xdr:sp macro="" textlink="">
      <xdr:nvSpPr>
        <xdr:cNvPr id="652" name="フローチャート: 判断 651"/>
        <xdr:cNvSpPr/>
      </xdr:nvSpPr>
      <xdr:spPr>
        <a:xfrm>
          <a:off x="136525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45224</xdr:rowOff>
    </xdr:from>
    <xdr:ext cx="469744" cy="259045"/>
    <xdr:sp macro="" textlink="">
      <xdr:nvSpPr>
        <xdr:cNvPr id="653" name="テキスト ボックス 652"/>
        <xdr:cNvSpPr txBox="1"/>
      </xdr:nvSpPr>
      <xdr:spPr>
        <a:xfrm>
          <a:off x="13468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6055</xdr:rowOff>
    </xdr:from>
    <xdr:to>
      <xdr:col>67</xdr:col>
      <xdr:colOff>101600</xdr:colOff>
      <xdr:row>75</xdr:row>
      <xdr:rowOff>107655</xdr:rowOff>
    </xdr:to>
    <xdr:sp macro="" textlink="">
      <xdr:nvSpPr>
        <xdr:cNvPr id="654" name="フローチャート: 判断 653"/>
        <xdr:cNvSpPr/>
      </xdr:nvSpPr>
      <xdr:spPr>
        <a:xfrm>
          <a:off x="12763500" y="1286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124182</xdr:rowOff>
    </xdr:from>
    <xdr:ext cx="534377" cy="259045"/>
    <xdr:sp macro="" textlink="">
      <xdr:nvSpPr>
        <xdr:cNvPr id="655" name="テキスト ボックス 654"/>
        <xdr:cNvSpPr txBox="1"/>
      </xdr:nvSpPr>
      <xdr:spPr>
        <a:xfrm>
          <a:off x="12547111" y="126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14925</xdr:rowOff>
    </xdr:from>
    <xdr:to>
      <xdr:col>85</xdr:col>
      <xdr:colOff>177800</xdr:colOff>
      <xdr:row>78</xdr:row>
      <xdr:rowOff>116525</xdr:rowOff>
    </xdr:to>
    <xdr:sp macro="" textlink="">
      <xdr:nvSpPr>
        <xdr:cNvPr id="661" name="楕円 660"/>
        <xdr:cNvSpPr/>
      </xdr:nvSpPr>
      <xdr:spPr>
        <a:xfrm>
          <a:off x="16268700" y="133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101302</xdr:rowOff>
    </xdr:from>
    <xdr:ext cx="469744" cy="259045"/>
    <xdr:sp macro="" textlink="">
      <xdr:nvSpPr>
        <xdr:cNvPr id="662" name="災害復旧費該当値テキスト"/>
        <xdr:cNvSpPr txBox="1"/>
      </xdr:nvSpPr>
      <xdr:spPr>
        <a:xfrm>
          <a:off x="16370300" y="1330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81814</xdr:rowOff>
    </xdr:from>
    <xdr:to>
      <xdr:col>81</xdr:col>
      <xdr:colOff>101600</xdr:colOff>
      <xdr:row>78</xdr:row>
      <xdr:rowOff>11964</xdr:rowOff>
    </xdr:to>
    <xdr:sp macro="" textlink="">
      <xdr:nvSpPr>
        <xdr:cNvPr id="663" name="楕円 662"/>
        <xdr:cNvSpPr/>
      </xdr:nvSpPr>
      <xdr:spPr>
        <a:xfrm>
          <a:off x="15430500" y="132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3091</xdr:rowOff>
    </xdr:from>
    <xdr:ext cx="469744" cy="259045"/>
    <xdr:sp macro="" textlink="">
      <xdr:nvSpPr>
        <xdr:cNvPr id="664" name="テキスト ボックス 663"/>
        <xdr:cNvSpPr txBox="1"/>
      </xdr:nvSpPr>
      <xdr:spPr>
        <a:xfrm>
          <a:off x="15246428" y="1337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152817</xdr:rowOff>
    </xdr:from>
    <xdr:to>
      <xdr:col>76</xdr:col>
      <xdr:colOff>165100</xdr:colOff>
      <xdr:row>78</xdr:row>
      <xdr:rowOff>82967</xdr:rowOff>
    </xdr:to>
    <xdr:sp macro="" textlink="">
      <xdr:nvSpPr>
        <xdr:cNvPr id="665" name="楕円 664"/>
        <xdr:cNvSpPr/>
      </xdr:nvSpPr>
      <xdr:spPr>
        <a:xfrm>
          <a:off x="14541500" y="133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74094</xdr:rowOff>
    </xdr:from>
    <xdr:ext cx="469744" cy="259045"/>
    <xdr:sp macro="" textlink="">
      <xdr:nvSpPr>
        <xdr:cNvPr id="666" name="テキスト ボックス 665"/>
        <xdr:cNvSpPr txBox="1"/>
      </xdr:nvSpPr>
      <xdr:spPr>
        <a:xfrm>
          <a:off x="14357428" y="1344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78293</xdr:rowOff>
    </xdr:from>
    <xdr:to>
      <xdr:col>67</xdr:col>
      <xdr:colOff>101600</xdr:colOff>
      <xdr:row>79</xdr:row>
      <xdr:rowOff>8443</xdr:rowOff>
    </xdr:to>
    <xdr:sp macro="" textlink="">
      <xdr:nvSpPr>
        <xdr:cNvPr id="669" name="楕円 668"/>
        <xdr:cNvSpPr/>
      </xdr:nvSpPr>
      <xdr:spPr>
        <a:xfrm>
          <a:off x="12763500" y="134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171020</xdr:rowOff>
    </xdr:from>
    <xdr:ext cx="378565" cy="259045"/>
    <xdr:sp macro="" textlink="">
      <xdr:nvSpPr>
        <xdr:cNvPr id="670" name="テキスト ボックス 669"/>
        <xdr:cNvSpPr txBox="1"/>
      </xdr:nvSpPr>
      <xdr:spPr>
        <a:xfrm>
          <a:off x="12625017" y="13544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1" name="テキスト ボックス 680"/>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3" name="テキスト ボックス 68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9" name="テキスト ボックス 68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695" name="直線コネクタ 694"/>
        <xdr:cNvCxnSpPr/>
      </xdr:nvCxnSpPr>
      <xdr:spPr>
        <a:xfrm flipV="1">
          <a:off x="16317595" y="15395206"/>
          <a:ext cx="1269" cy="150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696" name="公債費最小値テキスト"/>
        <xdr:cNvSpPr txBox="1"/>
      </xdr:nvSpPr>
      <xdr:spPr>
        <a:xfrm>
          <a:off x="16370300" y="169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697" name="直線コネクタ 696"/>
        <xdr:cNvCxnSpPr/>
      </xdr:nvCxnSpPr>
      <xdr:spPr>
        <a:xfrm>
          <a:off x="16230600" y="1689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698" name="公債費最大値テキスト"/>
        <xdr:cNvSpPr txBox="1"/>
      </xdr:nvSpPr>
      <xdr:spPr>
        <a:xfrm>
          <a:off x="16370300" y="151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699" name="直線コネクタ 698"/>
        <xdr:cNvCxnSpPr/>
      </xdr:nvCxnSpPr>
      <xdr:spPr>
        <a:xfrm>
          <a:off x="16230600" y="1539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30868</xdr:rowOff>
    </xdr:from>
    <xdr:to>
      <xdr:col>85</xdr:col>
      <xdr:colOff>127000</xdr:colOff>
      <xdr:row>97</xdr:row>
      <xdr:rowOff>143357</xdr:rowOff>
    </xdr:to>
    <xdr:cxnSp macro="">
      <xdr:nvCxnSpPr>
        <xdr:cNvPr id="700" name="直線コネクタ 699"/>
        <xdr:cNvCxnSpPr/>
      </xdr:nvCxnSpPr>
      <xdr:spPr>
        <a:xfrm flipV="1">
          <a:off x="15481300" y="16661518"/>
          <a:ext cx="838200" cy="1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71753</xdr:rowOff>
    </xdr:from>
    <xdr:ext cx="534377" cy="259045"/>
    <xdr:sp macro="" textlink="">
      <xdr:nvSpPr>
        <xdr:cNvPr id="701" name="公債費平均値テキスト"/>
        <xdr:cNvSpPr txBox="1"/>
      </xdr:nvSpPr>
      <xdr:spPr>
        <a:xfrm>
          <a:off x="16370300" y="160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702" name="フローチャート: 判断 701"/>
        <xdr:cNvSpPr/>
      </xdr:nvSpPr>
      <xdr:spPr>
        <a:xfrm>
          <a:off x="16268700" y="161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68968</xdr:rowOff>
    </xdr:from>
    <xdr:to>
      <xdr:col>81</xdr:col>
      <xdr:colOff>50800</xdr:colOff>
      <xdr:row>97</xdr:row>
      <xdr:rowOff>143357</xdr:rowOff>
    </xdr:to>
    <xdr:cxnSp macro="">
      <xdr:nvCxnSpPr>
        <xdr:cNvPr id="703" name="直線コネクタ 702"/>
        <xdr:cNvCxnSpPr/>
      </xdr:nvCxnSpPr>
      <xdr:spPr>
        <a:xfrm>
          <a:off x="14592300" y="16699618"/>
          <a:ext cx="889000" cy="7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4" name="フローチャート: 判断 703"/>
        <xdr:cNvSpPr/>
      </xdr:nvSpPr>
      <xdr:spPr>
        <a:xfrm>
          <a:off x="154305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53312</xdr:rowOff>
    </xdr:from>
    <xdr:ext cx="534377" cy="259045"/>
    <xdr:sp macro="" textlink="">
      <xdr:nvSpPr>
        <xdr:cNvPr id="705" name="テキスト ボックス 704"/>
        <xdr:cNvSpPr txBox="1"/>
      </xdr:nvSpPr>
      <xdr:spPr>
        <a:xfrm>
          <a:off x="15214111" y="159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68968</xdr:rowOff>
    </xdr:from>
    <xdr:to>
      <xdr:col>76</xdr:col>
      <xdr:colOff>114300</xdr:colOff>
      <xdr:row>98</xdr:row>
      <xdr:rowOff>148901</xdr:rowOff>
    </xdr:to>
    <xdr:cxnSp macro="">
      <xdr:nvCxnSpPr>
        <xdr:cNvPr id="706" name="直線コネクタ 705"/>
        <xdr:cNvCxnSpPr/>
      </xdr:nvCxnSpPr>
      <xdr:spPr>
        <a:xfrm flipV="1">
          <a:off x="13703300" y="16699618"/>
          <a:ext cx="889000" cy="2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07" name="フローチャート: 判断 706"/>
        <xdr:cNvSpPr/>
      </xdr:nvSpPr>
      <xdr:spPr>
        <a:xfrm>
          <a:off x="14541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24567</xdr:rowOff>
    </xdr:from>
    <xdr:ext cx="534377" cy="259045"/>
    <xdr:sp macro="" textlink="">
      <xdr:nvSpPr>
        <xdr:cNvPr id="708" name="テキスト ボックス 707"/>
        <xdr:cNvSpPr txBox="1"/>
      </xdr:nvSpPr>
      <xdr:spPr>
        <a:xfrm>
          <a:off x="14325111" y="159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148901</xdr:rowOff>
    </xdr:from>
    <xdr:to>
      <xdr:col>71</xdr:col>
      <xdr:colOff>177800</xdr:colOff>
      <xdr:row>98</xdr:row>
      <xdr:rowOff>150577</xdr:rowOff>
    </xdr:to>
    <xdr:cxnSp macro="">
      <xdr:nvCxnSpPr>
        <xdr:cNvPr id="709" name="直線コネクタ 708"/>
        <xdr:cNvCxnSpPr/>
      </xdr:nvCxnSpPr>
      <xdr:spPr>
        <a:xfrm flipV="1">
          <a:off x="12814300" y="1695100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10" name="フローチャート: 判断 709"/>
        <xdr:cNvSpPr/>
      </xdr:nvSpPr>
      <xdr:spPr>
        <a:xfrm>
          <a:off x="13652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80669</xdr:rowOff>
    </xdr:from>
    <xdr:ext cx="534377" cy="259045"/>
    <xdr:sp macro="" textlink="">
      <xdr:nvSpPr>
        <xdr:cNvPr id="711" name="テキスト ボックス 710"/>
        <xdr:cNvSpPr txBox="1"/>
      </xdr:nvSpPr>
      <xdr:spPr>
        <a:xfrm>
          <a:off x="13436111" y="160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12" name="フローチャート: 判断 711"/>
        <xdr:cNvSpPr/>
      </xdr:nvSpPr>
      <xdr:spPr>
        <a:xfrm>
          <a:off x="12763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134866</xdr:rowOff>
    </xdr:from>
    <xdr:ext cx="534377" cy="259045"/>
    <xdr:sp macro="" textlink="">
      <xdr:nvSpPr>
        <xdr:cNvPr id="713" name="テキスト ボックス 712"/>
        <xdr:cNvSpPr txBox="1"/>
      </xdr:nvSpPr>
      <xdr:spPr>
        <a:xfrm>
          <a:off x="12547111" y="160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151518</xdr:rowOff>
    </xdr:from>
    <xdr:to>
      <xdr:col>85</xdr:col>
      <xdr:colOff>177800</xdr:colOff>
      <xdr:row>97</xdr:row>
      <xdr:rowOff>81668</xdr:rowOff>
    </xdr:to>
    <xdr:sp macro="" textlink="">
      <xdr:nvSpPr>
        <xdr:cNvPr id="719" name="楕円 718"/>
        <xdr:cNvSpPr/>
      </xdr:nvSpPr>
      <xdr:spPr>
        <a:xfrm>
          <a:off x="16268700" y="166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129945</xdr:rowOff>
    </xdr:from>
    <xdr:ext cx="534377" cy="259045"/>
    <xdr:sp macro="" textlink="">
      <xdr:nvSpPr>
        <xdr:cNvPr id="720" name="公債費該当値テキスト"/>
        <xdr:cNvSpPr txBox="1"/>
      </xdr:nvSpPr>
      <xdr:spPr>
        <a:xfrm>
          <a:off x="16370300" y="1658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92557</xdr:rowOff>
    </xdr:from>
    <xdr:to>
      <xdr:col>81</xdr:col>
      <xdr:colOff>101600</xdr:colOff>
      <xdr:row>98</xdr:row>
      <xdr:rowOff>22707</xdr:rowOff>
    </xdr:to>
    <xdr:sp macro="" textlink="">
      <xdr:nvSpPr>
        <xdr:cNvPr id="721" name="楕円 720"/>
        <xdr:cNvSpPr/>
      </xdr:nvSpPr>
      <xdr:spPr>
        <a:xfrm>
          <a:off x="15430500" y="167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13834</xdr:rowOff>
    </xdr:from>
    <xdr:ext cx="534377" cy="259045"/>
    <xdr:sp macro="" textlink="">
      <xdr:nvSpPr>
        <xdr:cNvPr id="722" name="テキスト ボックス 721"/>
        <xdr:cNvSpPr txBox="1"/>
      </xdr:nvSpPr>
      <xdr:spPr>
        <a:xfrm>
          <a:off x="15214111" y="1681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18168</xdr:rowOff>
    </xdr:from>
    <xdr:to>
      <xdr:col>76</xdr:col>
      <xdr:colOff>165100</xdr:colOff>
      <xdr:row>97</xdr:row>
      <xdr:rowOff>119768</xdr:rowOff>
    </xdr:to>
    <xdr:sp macro="" textlink="">
      <xdr:nvSpPr>
        <xdr:cNvPr id="723" name="楕円 722"/>
        <xdr:cNvSpPr/>
      </xdr:nvSpPr>
      <xdr:spPr>
        <a:xfrm>
          <a:off x="14541500" y="166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110895</xdr:rowOff>
    </xdr:from>
    <xdr:ext cx="534377" cy="259045"/>
    <xdr:sp macro="" textlink="">
      <xdr:nvSpPr>
        <xdr:cNvPr id="724" name="テキスト ボックス 723"/>
        <xdr:cNvSpPr txBox="1"/>
      </xdr:nvSpPr>
      <xdr:spPr>
        <a:xfrm>
          <a:off x="14325111" y="1674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98101</xdr:rowOff>
    </xdr:from>
    <xdr:to>
      <xdr:col>72</xdr:col>
      <xdr:colOff>38100</xdr:colOff>
      <xdr:row>99</xdr:row>
      <xdr:rowOff>28251</xdr:rowOff>
    </xdr:to>
    <xdr:sp macro="" textlink="">
      <xdr:nvSpPr>
        <xdr:cNvPr id="725" name="楕円 724"/>
        <xdr:cNvSpPr/>
      </xdr:nvSpPr>
      <xdr:spPr>
        <a:xfrm>
          <a:off x="13652500" y="169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19378</xdr:rowOff>
    </xdr:from>
    <xdr:ext cx="534377" cy="259045"/>
    <xdr:sp macro="" textlink="">
      <xdr:nvSpPr>
        <xdr:cNvPr id="726" name="テキスト ボックス 725"/>
        <xdr:cNvSpPr txBox="1"/>
      </xdr:nvSpPr>
      <xdr:spPr>
        <a:xfrm>
          <a:off x="13436111" y="169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99777</xdr:rowOff>
    </xdr:from>
    <xdr:to>
      <xdr:col>67</xdr:col>
      <xdr:colOff>101600</xdr:colOff>
      <xdr:row>99</xdr:row>
      <xdr:rowOff>29927</xdr:rowOff>
    </xdr:to>
    <xdr:sp macro="" textlink="">
      <xdr:nvSpPr>
        <xdr:cNvPr id="727" name="楕円 726"/>
        <xdr:cNvSpPr/>
      </xdr:nvSpPr>
      <xdr:spPr>
        <a:xfrm>
          <a:off x="12763500" y="1690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21054</xdr:rowOff>
    </xdr:from>
    <xdr:ext cx="534377" cy="259045"/>
    <xdr:sp macro="" textlink="">
      <xdr:nvSpPr>
        <xdr:cNvPr id="728" name="テキスト ボックス 727"/>
        <xdr:cNvSpPr txBox="1"/>
      </xdr:nvSpPr>
      <xdr:spPr>
        <a:xfrm>
          <a:off x="12547111" y="169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2" name="テキスト ボックス 74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4" name="テキスト ボックス 74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6" name="テキスト ボックス 74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52" name="直線コネクタ 751"/>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55" name="諸支出金最大値テキスト"/>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56" name="直線コネクタ 755"/>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58" name="諸支出金平均値テキスト"/>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59" name="フローチャート: 判断 758"/>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1" name="フローチャート: 判断 760"/>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62" name="テキスト ボックス 761"/>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64" name="フローチャート: 判断 763"/>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65" name="テキスト ボックス 764"/>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67" name="フローチャート: 判断 766"/>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68" name="テキスト ボックス 767"/>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69" name="フローチャート: 判断 768"/>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70" name="テキスト ボックス 769"/>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教育費についてはプール建替事業や総合体育館改修事業によるもの。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災害復旧費については８月の大雨災害によるもの。</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公債費については類似団体平均から低い水準ではあるが、今後建設</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借り入れを控えていることから、以降の新規発行の地方債を最小限に抑え、緊急度や住民ニーズを的確に把握した事業の選択実施に努める。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標準財政規模に対する比率は、例年</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％前後を維持している。</a:t>
          </a:r>
          <a:endParaRPr lang="ja-JP" altLang="ja-JP" sz="1400">
            <a:effectLst/>
          </a:endParaRPr>
        </a:p>
        <a:p>
          <a:r>
            <a:rPr kumimoji="1" lang="ja-JP" altLang="ja-JP" sz="1100">
              <a:solidFill>
                <a:schemeClr val="dk1"/>
              </a:solidFill>
              <a:effectLst/>
              <a:latin typeface="+mn-lt"/>
              <a:ea typeface="+mn-ea"/>
              <a:cs typeface="+mn-cs"/>
            </a:rPr>
            <a:t>　実質収支額については黒字を維持している。</a:t>
          </a:r>
          <a:endParaRPr lang="ja-JP" altLang="ja-JP" sz="1400">
            <a:effectLst/>
          </a:endParaRPr>
        </a:p>
        <a:p>
          <a:r>
            <a:rPr kumimoji="1" lang="ja-JP" altLang="ja-JP" sz="1100">
              <a:solidFill>
                <a:schemeClr val="dk1"/>
              </a:solidFill>
              <a:effectLst/>
              <a:latin typeface="+mn-lt"/>
              <a:ea typeface="+mn-ea"/>
              <a:cs typeface="+mn-cs"/>
            </a:rPr>
            <a:t>　実質単年度収支についてはマイナスとなり、今後も厳しい財政状況が予測されるので、適切な運営を実施する。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立芽室病院事業会計については、令和２年度から引き続き新型コロナウイルス関連の補助金が収入としてあり、プラスとなっている。今後も継続してマイナスとならないように、改革プランに基づいて病院経営の改善に努めていくこと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15673143</v>
      </c>
      <c r="BO4" s="449"/>
      <c r="BP4" s="449"/>
      <c r="BQ4" s="449"/>
      <c r="BR4" s="449"/>
      <c r="BS4" s="449"/>
      <c r="BT4" s="449"/>
      <c r="BU4" s="450"/>
      <c r="BV4" s="448">
        <v>13425604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4.4000000000000004</v>
      </c>
      <c r="CU4" s="589"/>
      <c r="CV4" s="589"/>
      <c r="CW4" s="589"/>
      <c r="CX4" s="589"/>
      <c r="CY4" s="589"/>
      <c r="CZ4" s="589"/>
      <c r="DA4" s="590"/>
      <c r="DB4" s="588">
        <v>5.4</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15326530</v>
      </c>
      <c r="BO5" s="420"/>
      <c r="BP5" s="420"/>
      <c r="BQ5" s="420"/>
      <c r="BR5" s="420"/>
      <c r="BS5" s="420"/>
      <c r="BT5" s="420"/>
      <c r="BU5" s="421"/>
      <c r="BV5" s="419">
        <v>12881822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89.7</v>
      </c>
      <c r="CU5" s="417"/>
      <c r="CV5" s="417"/>
      <c r="CW5" s="417"/>
      <c r="CX5" s="417"/>
      <c r="CY5" s="417"/>
      <c r="CZ5" s="417"/>
      <c r="DA5" s="418"/>
      <c r="DB5" s="416">
        <v>87.1</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346613</v>
      </c>
      <c r="BO6" s="420"/>
      <c r="BP6" s="420"/>
      <c r="BQ6" s="420"/>
      <c r="BR6" s="420"/>
      <c r="BS6" s="420"/>
      <c r="BT6" s="420"/>
      <c r="BU6" s="421"/>
      <c r="BV6" s="419">
        <v>543782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90.3</v>
      </c>
      <c r="CU6" s="563"/>
      <c r="CV6" s="563"/>
      <c r="CW6" s="563"/>
      <c r="CX6" s="563"/>
      <c r="CY6" s="563"/>
      <c r="CZ6" s="563"/>
      <c r="DA6" s="564"/>
      <c r="DB6" s="562">
        <v>88.4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10825</v>
      </c>
      <c r="BO7" s="420"/>
      <c r="BP7" s="420"/>
      <c r="BQ7" s="420"/>
      <c r="BR7" s="420"/>
      <c r="BS7" s="420"/>
      <c r="BT7" s="420"/>
      <c r="BU7" s="421"/>
      <c r="BV7" s="419">
        <v>135153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7661295</v>
      </c>
      <c r="CU7" s="420"/>
      <c r="CV7" s="420"/>
      <c r="CW7" s="420"/>
      <c r="CX7" s="420"/>
      <c r="CY7" s="420"/>
      <c r="CZ7" s="420"/>
      <c r="DA7" s="421"/>
      <c r="DB7" s="419">
        <v>7525269</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335788</v>
      </c>
      <c r="BO8" s="420"/>
      <c r="BP8" s="420"/>
      <c r="BQ8" s="420"/>
      <c r="BR8" s="420"/>
      <c r="BS8" s="420"/>
      <c r="BT8" s="420"/>
      <c r="BU8" s="421"/>
      <c r="BV8" s="419">
        <v>408629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0.48</v>
      </c>
      <c r="CU8" s="523"/>
      <c r="CV8" s="523"/>
      <c r="CW8" s="523"/>
      <c r="CX8" s="523"/>
      <c r="CY8" s="523"/>
      <c r="CZ8" s="523"/>
      <c r="DA8" s="524"/>
      <c r="DB8" s="522">
        <v>0.49</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18048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-72841</v>
      </c>
      <c r="BO9" s="420"/>
      <c r="BP9" s="420"/>
      <c r="BQ9" s="420"/>
      <c r="BR9" s="420"/>
      <c r="BS9" s="420"/>
      <c r="BT9" s="420"/>
      <c r="BU9" s="421"/>
      <c r="BV9" s="419">
        <v>-203340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10.4</v>
      </c>
      <c r="CU9" s="417"/>
      <c r="CV9" s="417"/>
      <c r="CW9" s="417"/>
      <c r="CX9" s="417"/>
      <c r="CY9" s="417"/>
      <c r="CZ9" s="417"/>
      <c r="DA9" s="418"/>
      <c r="DB9" s="416">
        <v>9.5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18484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53</v>
      </c>
      <c r="BO10" s="420"/>
      <c r="BP10" s="420"/>
      <c r="BQ10" s="420"/>
      <c r="BR10" s="420"/>
      <c r="BS10" s="420"/>
      <c r="BT10" s="420"/>
      <c r="BU10" s="421"/>
      <c r="BV10" s="419">
        <v>22</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81"/>
      <c r="B12" s="525" t="s">
        <v>122</v>
      </c>
      <c r="C12" s="526"/>
      <c r="D12" s="526"/>
      <c r="E12" s="526"/>
      <c r="F12" s="526"/>
      <c r="G12" s="526"/>
      <c r="H12" s="526"/>
      <c r="I12" s="526"/>
      <c r="J12" s="526"/>
      <c r="K12" s="527"/>
      <c r="L12" s="534" t="s">
        <v>123</v>
      </c>
      <c r="M12" s="535"/>
      <c r="N12" s="535"/>
      <c r="O12" s="535"/>
      <c r="P12" s="535"/>
      <c r="Q12" s="536"/>
      <c r="R12" s="537">
        <v>17955</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17880</v>
      </c>
      <c r="S13" s="507"/>
      <c r="T13" s="507"/>
      <c r="U13" s="507"/>
      <c r="V13" s="508"/>
      <c r="W13" s="509" t="s">
        <v>131</v>
      </c>
      <c r="X13" s="405"/>
      <c r="Y13" s="405"/>
      <c r="Z13" s="405"/>
      <c r="AA13" s="405"/>
      <c r="AB13" s="406"/>
      <c r="AC13" s="372">
        <v>2110</v>
      </c>
      <c r="AD13" s="373"/>
      <c r="AE13" s="373"/>
      <c r="AF13" s="373"/>
      <c r="AG13" s="374"/>
      <c r="AH13" s="372">
        <v>2148</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-72788</v>
      </c>
      <c r="BO13" s="420"/>
      <c r="BP13" s="420"/>
      <c r="BQ13" s="420"/>
      <c r="BR13" s="420"/>
      <c r="BS13" s="420"/>
      <c r="BT13" s="420"/>
      <c r="BU13" s="421"/>
      <c r="BV13" s="419">
        <v>-203318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v>
      </c>
      <c r="CU13" s="417"/>
      <c r="CV13" s="417"/>
      <c r="CW13" s="417"/>
      <c r="CX13" s="417"/>
      <c r="CY13" s="417"/>
      <c r="CZ13" s="417"/>
      <c r="DA13" s="418"/>
      <c r="DB13" s="416">
        <v>6.5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18029</v>
      </c>
      <c r="S14" s="507"/>
      <c r="T14" s="507"/>
      <c r="U14" s="507"/>
      <c r="V14" s="508"/>
      <c r="W14" s="510"/>
      <c r="X14" s="408"/>
      <c r="Y14" s="408"/>
      <c r="Z14" s="408"/>
      <c r="AA14" s="408"/>
      <c r="AB14" s="409"/>
      <c r="AC14" s="499">
        <v>23.5</v>
      </c>
      <c r="AD14" s="500"/>
      <c r="AE14" s="500"/>
      <c r="AF14" s="500"/>
      <c r="AG14" s="501"/>
      <c r="AH14" s="499">
        <v>24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82.6</v>
      </c>
      <c r="CU14" s="517"/>
      <c r="CV14" s="517"/>
      <c r="CW14" s="517"/>
      <c r="CX14" s="517"/>
      <c r="CY14" s="517"/>
      <c r="CZ14" s="517"/>
      <c r="DA14" s="518"/>
      <c r="DB14" s="516">
        <v>58.1</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17954</v>
      </c>
      <c r="S15" s="507"/>
      <c r="T15" s="507"/>
      <c r="U15" s="507"/>
      <c r="V15" s="508"/>
      <c r="W15" s="509" t="s">
        <v>137</v>
      </c>
      <c r="X15" s="405"/>
      <c r="Y15" s="405"/>
      <c r="Z15" s="405"/>
      <c r="AA15" s="405"/>
      <c r="AB15" s="406"/>
      <c r="AC15" s="372">
        <v>1555</v>
      </c>
      <c r="AD15" s="373"/>
      <c r="AE15" s="373"/>
      <c r="AF15" s="373"/>
      <c r="AG15" s="374"/>
      <c r="AH15" s="372">
        <v>1565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3299639</v>
      </c>
      <c r="BO15" s="449"/>
      <c r="BP15" s="449"/>
      <c r="BQ15" s="449"/>
      <c r="BR15" s="449"/>
      <c r="BS15" s="449"/>
      <c r="BT15" s="449"/>
      <c r="BU15" s="450"/>
      <c r="BV15" s="448">
        <v>3240170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17.3</v>
      </c>
      <c r="AD16" s="500"/>
      <c r="AE16" s="500"/>
      <c r="AF16" s="500"/>
      <c r="AG16" s="501"/>
      <c r="AH16" s="499">
        <v>17.5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6746326</v>
      </c>
      <c r="BO16" s="420"/>
      <c r="BP16" s="420"/>
      <c r="BQ16" s="420"/>
      <c r="BR16" s="420"/>
      <c r="BS16" s="420"/>
      <c r="BT16" s="420"/>
      <c r="BU16" s="421"/>
      <c r="BV16" s="419">
        <v>6576591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5330</v>
      </c>
      <c r="AD17" s="373"/>
      <c r="AE17" s="373"/>
      <c r="AF17" s="373"/>
      <c r="AG17" s="374"/>
      <c r="AH17" s="372">
        <v>5234</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4160872</v>
      </c>
      <c r="BO17" s="420"/>
      <c r="BP17" s="420"/>
      <c r="BQ17" s="420"/>
      <c r="BR17" s="420"/>
      <c r="BS17" s="420"/>
      <c r="BT17" s="420"/>
      <c r="BU17" s="421"/>
      <c r="BV17" s="419">
        <v>4074593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146</v>
      </c>
      <c r="C18" s="470"/>
      <c r="D18" s="470"/>
      <c r="E18" s="471"/>
      <c r="F18" s="471"/>
      <c r="G18" s="471"/>
      <c r="H18" s="471"/>
      <c r="I18" s="471"/>
      <c r="J18" s="471"/>
      <c r="K18" s="471"/>
      <c r="L18" s="472">
        <v>513.76</v>
      </c>
      <c r="M18" s="472"/>
      <c r="N18" s="472"/>
      <c r="O18" s="472"/>
      <c r="P18" s="472"/>
      <c r="Q18" s="472"/>
      <c r="R18" s="473"/>
      <c r="S18" s="473"/>
      <c r="T18" s="473"/>
      <c r="U18" s="473"/>
      <c r="V18" s="474"/>
      <c r="W18" s="490"/>
      <c r="X18" s="491"/>
      <c r="Y18" s="491"/>
      <c r="Z18" s="491"/>
      <c r="AA18" s="491"/>
      <c r="AB18" s="515"/>
      <c r="AC18" s="389">
        <v>59.3</v>
      </c>
      <c r="AD18" s="390"/>
      <c r="AE18" s="390"/>
      <c r="AF18" s="390"/>
      <c r="AG18" s="475"/>
      <c r="AH18" s="389">
        <v>58.5</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6822017</v>
      </c>
      <c r="BO18" s="420"/>
      <c r="BP18" s="420"/>
      <c r="BQ18" s="420"/>
      <c r="BR18" s="420"/>
      <c r="BS18" s="420"/>
      <c r="BT18" s="420"/>
      <c r="BU18" s="421"/>
      <c r="BV18" s="419">
        <v>6723817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148</v>
      </c>
      <c r="C19" s="470"/>
      <c r="D19" s="470"/>
      <c r="E19" s="471"/>
      <c r="F19" s="471"/>
      <c r="G19" s="471"/>
      <c r="H19" s="471"/>
      <c r="I19" s="471"/>
      <c r="J19" s="471"/>
      <c r="K19" s="471"/>
      <c r="L19" s="479">
        <v>35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9701757</v>
      </c>
      <c r="BO19" s="420"/>
      <c r="BP19" s="420"/>
      <c r="BQ19" s="420"/>
      <c r="BR19" s="420"/>
      <c r="BS19" s="420"/>
      <c r="BT19" s="420"/>
      <c r="BU19" s="421"/>
      <c r="BV19" s="419">
        <v>9729611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150</v>
      </c>
      <c r="C20" s="470"/>
      <c r="D20" s="470"/>
      <c r="E20" s="471"/>
      <c r="F20" s="471"/>
      <c r="G20" s="471"/>
      <c r="H20" s="471"/>
      <c r="I20" s="471"/>
      <c r="J20" s="471"/>
      <c r="K20" s="471"/>
      <c r="L20" s="479">
        <v>7257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13790630</v>
      </c>
      <c r="BO22" s="449"/>
      <c r="BP22" s="449"/>
      <c r="BQ22" s="449"/>
      <c r="BR22" s="449"/>
      <c r="BS22" s="449"/>
      <c r="BT22" s="449"/>
      <c r="BU22" s="450"/>
      <c r="BV22" s="448">
        <v>13123204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9714926</v>
      </c>
      <c r="BO23" s="420"/>
      <c r="BP23" s="420"/>
      <c r="BQ23" s="420"/>
      <c r="BR23" s="420"/>
      <c r="BS23" s="420"/>
      <c r="BT23" s="420"/>
      <c r="BU23" s="421"/>
      <c r="BV23" s="419">
        <v>9278607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160</v>
      </c>
      <c r="F24" s="376"/>
      <c r="G24" s="376"/>
      <c r="H24" s="376"/>
      <c r="I24" s="376"/>
      <c r="J24" s="376"/>
      <c r="K24" s="377"/>
      <c r="L24" s="372">
        <v>1</v>
      </c>
      <c r="M24" s="373"/>
      <c r="N24" s="373"/>
      <c r="O24" s="373"/>
      <c r="P24" s="374"/>
      <c r="Q24" s="372">
        <v>7720</v>
      </c>
      <c r="R24" s="373"/>
      <c r="S24" s="373"/>
      <c r="T24" s="373"/>
      <c r="U24" s="373"/>
      <c r="V24" s="374"/>
      <c r="W24" s="462"/>
      <c r="X24" s="399"/>
      <c r="Y24" s="400"/>
      <c r="Z24" s="375" t="s">
        <v>161</v>
      </c>
      <c r="AA24" s="376"/>
      <c r="AB24" s="376"/>
      <c r="AC24" s="376"/>
      <c r="AD24" s="376"/>
      <c r="AE24" s="376"/>
      <c r="AF24" s="376"/>
      <c r="AG24" s="377"/>
      <c r="AH24" s="372">
        <v>186</v>
      </c>
      <c r="AI24" s="373"/>
      <c r="AJ24" s="373"/>
      <c r="AK24" s="373"/>
      <c r="AL24" s="374"/>
      <c r="AM24" s="372">
        <v>560976</v>
      </c>
      <c r="AN24" s="373"/>
      <c r="AO24" s="373"/>
      <c r="AP24" s="373"/>
      <c r="AQ24" s="373"/>
      <c r="AR24" s="374"/>
      <c r="AS24" s="372">
        <v>3016</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9768477</v>
      </c>
      <c r="BO24" s="420"/>
      <c r="BP24" s="420"/>
      <c r="BQ24" s="420"/>
      <c r="BR24" s="420"/>
      <c r="BS24" s="420"/>
      <c r="BT24" s="420"/>
      <c r="BU24" s="421"/>
      <c r="BV24" s="419">
        <v>8751029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163</v>
      </c>
      <c r="F25" s="376"/>
      <c r="G25" s="376"/>
      <c r="H25" s="376"/>
      <c r="I25" s="376"/>
      <c r="J25" s="376"/>
      <c r="K25" s="377"/>
      <c r="L25" s="372">
        <v>1</v>
      </c>
      <c r="M25" s="373"/>
      <c r="N25" s="373"/>
      <c r="O25" s="373"/>
      <c r="P25" s="374"/>
      <c r="Q25" s="372">
        <v>6490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1742040</v>
      </c>
      <c r="BO25" s="449"/>
      <c r="BP25" s="449"/>
      <c r="BQ25" s="449"/>
      <c r="BR25" s="449"/>
      <c r="BS25" s="449"/>
      <c r="BT25" s="449"/>
      <c r="BU25" s="450"/>
      <c r="BV25" s="448">
        <v>2275768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166</v>
      </c>
      <c r="F26" s="376"/>
      <c r="G26" s="376"/>
      <c r="H26" s="376"/>
      <c r="I26" s="376"/>
      <c r="J26" s="376"/>
      <c r="K26" s="377"/>
      <c r="L26" s="372">
        <v>1</v>
      </c>
      <c r="M26" s="373"/>
      <c r="N26" s="373"/>
      <c r="O26" s="373"/>
      <c r="P26" s="374"/>
      <c r="Q26" s="372">
        <v>5830</v>
      </c>
      <c r="R26" s="373"/>
      <c r="S26" s="373"/>
      <c r="T26" s="373"/>
      <c r="U26" s="373"/>
      <c r="V26" s="374"/>
      <c r="W26" s="462"/>
      <c r="X26" s="399"/>
      <c r="Y26" s="400"/>
      <c r="Z26" s="375" t="s">
        <v>167</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169</v>
      </c>
      <c r="F27" s="376"/>
      <c r="G27" s="376"/>
      <c r="H27" s="376"/>
      <c r="I27" s="376"/>
      <c r="J27" s="376"/>
      <c r="K27" s="377"/>
      <c r="L27" s="372">
        <v>1</v>
      </c>
      <c r="M27" s="373"/>
      <c r="N27" s="373"/>
      <c r="O27" s="373"/>
      <c r="P27" s="374"/>
      <c r="Q27" s="372">
        <v>3060</v>
      </c>
      <c r="R27" s="373"/>
      <c r="S27" s="373"/>
      <c r="T27" s="373"/>
      <c r="U27" s="373"/>
      <c r="V27" s="374"/>
      <c r="W27" s="462"/>
      <c r="X27" s="399"/>
      <c r="Y27" s="400"/>
      <c r="Z27" s="375" t="s">
        <v>170</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172</v>
      </c>
      <c r="F28" s="376"/>
      <c r="G28" s="376"/>
      <c r="H28" s="376"/>
      <c r="I28" s="376"/>
      <c r="J28" s="376"/>
      <c r="K28" s="377"/>
      <c r="L28" s="372">
        <v>1</v>
      </c>
      <c r="M28" s="373"/>
      <c r="N28" s="373"/>
      <c r="O28" s="373"/>
      <c r="P28" s="374"/>
      <c r="Q28" s="372">
        <v>2440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1102423</v>
      </c>
      <c r="BO28" s="449"/>
      <c r="BP28" s="449"/>
      <c r="BQ28" s="449"/>
      <c r="BR28" s="449"/>
      <c r="BS28" s="449"/>
      <c r="BT28" s="449"/>
      <c r="BU28" s="450"/>
      <c r="BV28" s="448">
        <v>1102370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175</v>
      </c>
      <c r="F29" s="376"/>
      <c r="G29" s="376"/>
      <c r="H29" s="376"/>
      <c r="I29" s="376"/>
      <c r="J29" s="376"/>
      <c r="K29" s="377"/>
      <c r="L29" s="372">
        <v>14</v>
      </c>
      <c r="M29" s="373"/>
      <c r="N29" s="373"/>
      <c r="O29" s="373"/>
      <c r="P29" s="374"/>
      <c r="Q29" s="372">
        <v>2040</v>
      </c>
      <c r="R29" s="373"/>
      <c r="S29" s="373"/>
      <c r="T29" s="373"/>
      <c r="U29" s="373"/>
      <c r="V29" s="374"/>
      <c r="W29" s="463"/>
      <c r="X29" s="464"/>
      <c r="Y29" s="465"/>
      <c r="Z29" s="375" t="s">
        <v>176</v>
      </c>
      <c r="AA29" s="376"/>
      <c r="AB29" s="376"/>
      <c r="AC29" s="376"/>
      <c r="AD29" s="376"/>
      <c r="AE29" s="376"/>
      <c r="AF29" s="376"/>
      <c r="AG29" s="377"/>
      <c r="AH29" s="372">
        <v>186</v>
      </c>
      <c r="AI29" s="373"/>
      <c r="AJ29" s="373"/>
      <c r="AK29" s="373"/>
      <c r="AL29" s="374"/>
      <c r="AM29" s="372">
        <v>560976</v>
      </c>
      <c r="AN29" s="373"/>
      <c r="AO29" s="373"/>
      <c r="AP29" s="373"/>
      <c r="AQ29" s="373"/>
      <c r="AR29" s="374"/>
      <c r="AS29" s="372">
        <v>3016</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161143</v>
      </c>
      <c r="BO29" s="420"/>
      <c r="BP29" s="420"/>
      <c r="BQ29" s="420"/>
      <c r="BR29" s="420"/>
      <c r="BS29" s="420"/>
      <c r="BT29" s="420"/>
      <c r="BU29" s="421"/>
      <c r="BV29" s="419">
        <v>132151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98.1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1778469</v>
      </c>
      <c r="BO30" s="454"/>
      <c r="BP30" s="454"/>
      <c r="BQ30" s="454"/>
      <c r="BR30" s="454"/>
      <c r="BS30" s="454"/>
      <c r="BT30" s="454"/>
      <c r="BU30" s="455"/>
      <c r="BV30" s="453">
        <v>1832454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上水道事業会計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簡易水道特別会計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とかち広域消防事務組合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公立芽室病院事業会計</v>
      </c>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IF('各会計、関係団体の財政状況及び健全化判断比率'!B35="","",'各会計、関係団体の財政状況及び健全化判断比率'!B35)</f>
        <v>地域開発事業特別会計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十勝圏複合事務組合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十勝中部広域水道企業団</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cAQ5lahRWDUmw2AFwCIbqJZArDMb70hklKCmVnm3cJjpiSiqcLNQ+NUh7PFMupbEHdgOiPh8fb+B6Off4nW9gA==" saltValue="ci7hl8e2UVJnnjT0itZg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t="s">
        <v>536</v>
      </c>
      <c r="G34" s="33">
        <v>2.17</v>
      </c>
      <c r="H34" s="33">
        <v>4.3899999999999997</v>
      </c>
      <c r="I34" s="33">
        <v>11.5</v>
      </c>
      <c r="J34" s="34">
        <v>12.29</v>
      </c>
      <c r="K34" s="22"/>
      <c r="L34" s="22"/>
      <c r="M34" s="22"/>
      <c r="N34" s="22"/>
      <c r="O34" s="22"/>
      <c r="P34" s="22"/>
    </row>
    <row r="35" spans="1:16" ht="39" customHeight="1" x14ac:dyDescent="0.2">
      <c r="A35" s="22"/>
      <c r="B35" s="35"/>
      <c r="C35" s="1145" t="s">
        <v>537</v>
      </c>
      <c r="D35" s="1146"/>
      <c r="E35" s="1147"/>
      <c r="F35" s="36" t="s">
        <v>488</v>
      </c>
      <c r="G35" s="37">
        <v>3.32</v>
      </c>
      <c r="H35" s="37">
        <v>4.96</v>
      </c>
      <c r="I35" s="37">
        <v>6.87</v>
      </c>
      <c r="J35" s="38">
        <v>7.89</v>
      </c>
      <c r="K35" s="22"/>
      <c r="L35" s="22"/>
      <c r="M35" s="22"/>
      <c r="N35" s="22"/>
      <c r="O35" s="22"/>
      <c r="P35" s="22"/>
    </row>
    <row r="36" spans="1:16" ht="39" customHeight="1" x14ac:dyDescent="0.2">
      <c r="A36" s="22"/>
      <c r="B36" s="35"/>
      <c r="C36" s="1145" t="s">
        <v>538</v>
      </c>
      <c r="D36" s="1146"/>
      <c r="E36" s="1147"/>
      <c r="F36" s="36">
        <v>5</v>
      </c>
      <c r="G36" s="37">
        <v>5.25</v>
      </c>
      <c r="H36" s="37">
        <v>7.92</v>
      </c>
      <c r="I36" s="37">
        <v>5.43</v>
      </c>
      <c r="J36" s="38">
        <v>4.38</v>
      </c>
      <c r="K36" s="22"/>
      <c r="L36" s="22"/>
      <c r="M36" s="22"/>
      <c r="N36" s="22"/>
      <c r="O36" s="22"/>
      <c r="P36" s="22"/>
    </row>
    <row r="37" spans="1:16" ht="39" customHeight="1" x14ac:dyDescent="0.2">
      <c r="A37" s="22"/>
      <c r="B37" s="35"/>
      <c r="C37" s="1145" t="s">
        <v>539</v>
      </c>
      <c r="D37" s="1146"/>
      <c r="E37" s="1147"/>
      <c r="F37" s="36">
        <v>2</v>
      </c>
      <c r="G37" s="37">
        <v>2.77</v>
      </c>
      <c r="H37" s="37">
        <v>3.03</v>
      </c>
      <c r="I37" s="37">
        <v>4.1500000000000004</v>
      </c>
      <c r="J37" s="38">
        <v>4.24</v>
      </c>
      <c r="K37" s="22"/>
      <c r="L37" s="22"/>
      <c r="M37" s="22"/>
      <c r="N37" s="22"/>
      <c r="O37" s="22"/>
      <c r="P37" s="22"/>
    </row>
    <row r="38" spans="1:16" ht="39" customHeight="1" x14ac:dyDescent="0.2">
      <c r="A38" s="22"/>
      <c r="B38" s="35"/>
      <c r="C38" s="1145" t="s">
        <v>540</v>
      </c>
      <c r="D38" s="1146"/>
      <c r="E38" s="1147"/>
      <c r="F38" s="36">
        <v>3.32</v>
      </c>
      <c r="G38" s="37">
        <v>3.42</v>
      </c>
      <c r="H38" s="37">
        <v>3.61</v>
      </c>
      <c r="I38" s="37">
        <v>4.09</v>
      </c>
      <c r="J38" s="38">
        <v>4.16</v>
      </c>
      <c r="K38" s="22"/>
      <c r="L38" s="22"/>
      <c r="M38" s="22"/>
      <c r="N38" s="22"/>
      <c r="O38" s="22"/>
      <c r="P38" s="22"/>
    </row>
    <row r="39" spans="1:16" ht="39" customHeight="1" x14ac:dyDescent="0.2">
      <c r="A39" s="22"/>
      <c r="B39" s="35"/>
      <c r="C39" s="1145" t="s">
        <v>541</v>
      </c>
      <c r="D39" s="1146"/>
      <c r="E39" s="1147"/>
      <c r="F39" s="36">
        <v>0.72</v>
      </c>
      <c r="G39" s="37">
        <v>0.83</v>
      </c>
      <c r="H39" s="37">
        <v>1.28</v>
      </c>
      <c r="I39" s="37">
        <v>1.29</v>
      </c>
      <c r="J39" s="38">
        <v>0.98</v>
      </c>
      <c r="K39" s="22"/>
      <c r="L39" s="22"/>
      <c r="M39" s="22"/>
      <c r="N39" s="22"/>
      <c r="O39" s="22"/>
      <c r="P39" s="22"/>
    </row>
    <row r="40" spans="1:16" ht="39" customHeight="1" x14ac:dyDescent="0.2">
      <c r="A40" s="22"/>
      <c r="B40" s="35"/>
      <c r="C40" s="1145" t="s">
        <v>542</v>
      </c>
      <c r="D40" s="1146"/>
      <c r="E40" s="1147"/>
      <c r="F40" s="36">
        <v>0.05</v>
      </c>
      <c r="G40" s="37">
        <v>7.0000000000000007E-2</v>
      </c>
      <c r="H40" s="37">
        <v>0.04</v>
      </c>
      <c r="I40" s="37">
        <v>0.03</v>
      </c>
      <c r="J40" s="38">
        <v>0.14000000000000001</v>
      </c>
      <c r="K40" s="22"/>
      <c r="L40" s="22"/>
      <c r="M40" s="22"/>
      <c r="N40" s="22"/>
      <c r="O40" s="22"/>
      <c r="P40" s="22"/>
    </row>
    <row r="41" spans="1:16" ht="39" customHeight="1" x14ac:dyDescent="0.2">
      <c r="A41" s="22"/>
      <c r="B41" s="35"/>
      <c r="C41" s="1145" t="s">
        <v>543</v>
      </c>
      <c r="D41" s="1146"/>
      <c r="E41" s="1147"/>
      <c r="F41" s="36">
        <v>7.0000000000000007E-2</v>
      </c>
      <c r="G41" s="37">
        <v>0.37</v>
      </c>
      <c r="H41" s="37">
        <v>0.06</v>
      </c>
      <c r="I41" s="37">
        <v>0.13</v>
      </c>
      <c r="J41" s="38">
        <v>0.11</v>
      </c>
      <c r="K41" s="22"/>
      <c r="L41" s="22"/>
      <c r="M41" s="22"/>
      <c r="N41" s="22"/>
      <c r="O41" s="22"/>
      <c r="P41" s="22"/>
    </row>
    <row r="42" spans="1:16" ht="39" customHeight="1" x14ac:dyDescent="0.2">
      <c r="A42" s="22"/>
      <c r="B42" s="39"/>
      <c r="C42" s="1145" t="s">
        <v>544</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545</v>
      </c>
      <c r="D43" s="1149"/>
      <c r="E43" s="1150"/>
      <c r="F43" s="41">
        <v>0.52</v>
      </c>
      <c r="G43" s="42">
        <v>0.01</v>
      </c>
      <c r="H43" s="42">
        <v>0.02</v>
      </c>
      <c r="I43" s="42">
        <v>0.01</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1MW2d76PxiPpNynVbMcdr1KB0nD2IboOQmTbnwXsQCjwvu+iqRgIJZMnQPd8jHmqXvgv+obfJrlTRCf+nxoJ+w==" saltValue="ZJMGkfHHPHUbl96+ouE3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6"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802</v>
      </c>
      <c r="L45" s="60">
        <v>797</v>
      </c>
      <c r="M45" s="60">
        <v>917</v>
      </c>
      <c r="N45" s="60">
        <v>952</v>
      </c>
      <c r="O45" s="61">
        <v>1054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219</v>
      </c>
      <c r="L48" s="64">
        <v>247</v>
      </c>
      <c r="M48" s="64">
        <v>224</v>
      </c>
      <c r="N48" s="64">
        <v>258</v>
      </c>
      <c r="O48" s="65">
        <v>240</v>
      </c>
      <c r="P48" s="48"/>
      <c r="Q48" s="48"/>
      <c r="R48" s="48"/>
      <c r="S48" s="48"/>
      <c r="T48" s="48"/>
      <c r="U48" s="48"/>
    </row>
    <row r="49" spans="1:21" ht="30.75" customHeight="1" x14ac:dyDescent="0.2">
      <c r="A49" s="48"/>
      <c r="B49" s="1178"/>
      <c r="C49" s="1179"/>
      <c r="D49" s="62"/>
      <c r="E49" s="1155" t="s">
        <v>14</v>
      </c>
      <c r="F49" s="1155"/>
      <c r="G49" s="1155"/>
      <c r="H49" s="1155"/>
      <c r="I49" s="1155"/>
      <c r="J49" s="1156"/>
      <c r="K49" s="63">
        <v>9</v>
      </c>
      <c r="L49" s="64">
        <v>12</v>
      </c>
      <c r="M49" s="64">
        <v>11</v>
      </c>
      <c r="N49" s="64">
        <v>16</v>
      </c>
      <c r="O49" s="65">
        <v>23</v>
      </c>
      <c r="P49" s="48"/>
      <c r="Q49" s="48"/>
      <c r="R49" s="48"/>
      <c r="S49" s="48"/>
      <c r="T49" s="48"/>
      <c r="U49" s="48"/>
    </row>
    <row r="50" spans="1:21" ht="30.75" customHeight="1" x14ac:dyDescent="0.2">
      <c r="A50" s="48"/>
      <c r="B50" s="1178"/>
      <c r="C50" s="1179"/>
      <c r="D50" s="62"/>
      <c r="E50" s="1155" t="s">
        <v>15</v>
      </c>
      <c r="F50" s="1155"/>
      <c r="G50" s="1155"/>
      <c r="H50" s="1155"/>
      <c r="I50" s="1155"/>
      <c r="J50" s="1156"/>
      <c r="K50" s="63">
        <v>73</v>
      </c>
      <c r="L50" s="64">
        <v>92</v>
      </c>
      <c r="M50" s="64">
        <v>121</v>
      </c>
      <c r="N50" s="64">
        <v>146</v>
      </c>
      <c r="O50" s="65">
        <v>168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821</v>
      </c>
      <c r="L52" s="64">
        <v>816</v>
      </c>
      <c r="M52" s="64">
        <v>832</v>
      </c>
      <c r="N52" s="64">
        <v>803</v>
      </c>
      <c r="O52" s="65">
        <v>820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282</v>
      </c>
      <c r="L53" s="69">
        <v>332</v>
      </c>
      <c r="M53" s="69">
        <v>441</v>
      </c>
      <c r="N53" s="69">
        <v>569</v>
      </c>
      <c r="O53" s="70">
        <v>665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PN1YAl4SV4L3xZfXZiFPBOVdZxs9z6Tv9ZFYENmXoYXebJYt1+zKu99+Q2hU0JYqPoBWULOuKhreuVSHDtw==" saltValue="bzAEJcQp2CwXPkpBG+sNm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3" zoomScale="85" zoomScaleNormal="8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5">
        <v>10066</v>
      </c>
      <c r="J41" s="356">
        <v>12272</v>
      </c>
      <c r="K41" s="356">
        <v>13361</v>
      </c>
      <c r="L41" s="356">
        <v>13123</v>
      </c>
      <c r="M41" s="357">
        <v>13791</v>
      </c>
    </row>
    <row r="42" spans="2:13" ht="27.75" customHeight="1" x14ac:dyDescent="0.2">
      <c r="B42" s="1186"/>
      <c r="C42" s="1187"/>
      <c r="D42" s="106"/>
      <c r="E42" s="1190" t="s">
        <v>32</v>
      </c>
      <c r="F42" s="1190"/>
      <c r="G42" s="1190"/>
      <c r="H42" s="1191"/>
      <c r="I42" s="358">
        <v>441</v>
      </c>
      <c r="J42" s="359">
        <v>493</v>
      </c>
      <c r="K42" s="359">
        <v>483</v>
      </c>
      <c r="L42" s="359">
        <v>463</v>
      </c>
      <c r="M42" s="360">
        <v>330</v>
      </c>
    </row>
    <row r="43" spans="2:13" ht="27.75" customHeight="1" x14ac:dyDescent="0.2">
      <c r="B43" s="1186"/>
      <c r="C43" s="1187"/>
      <c r="D43" s="106"/>
      <c r="E43" s="1190" t="s">
        <v>33</v>
      </c>
      <c r="F43" s="1190"/>
      <c r="G43" s="1190"/>
      <c r="H43" s="1191"/>
      <c r="I43" s="358">
        <v>1804</v>
      </c>
      <c r="J43" s="359">
        <v>2029</v>
      </c>
      <c r="K43" s="359">
        <v>2013</v>
      </c>
      <c r="L43" s="359">
        <v>1853</v>
      </c>
      <c r="M43" s="360">
        <v>2713</v>
      </c>
    </row>
    <row r="44" spans="2:13" ht="27.75" customHeight="1" x14ac:dyDescent="0.2">
      <c r="B44" s="1186"/>
      <c r="C44" s="1187"/>
      <c r="D44" s="106"/>
      <c r="E44" s="1190" t="s">
        <v>34</v>
      </c>
      <c r="F44" s="1190"/>
      <c r="G44" s="1190"/>
      <c r="H44" s="1191"/>
      <c r="I44" s="358">
        <v>158</v>
      </c>
      <c r="J44" s="359">
        <v>146</v>
      </c>
      <c r="K44" s="359">
        <v>223</v>
      </c>
      <c r="L44" s="359">
        <v>207</v>
      </c>
      <c r="M44" s="360">
        <v>215</v>
      </c>
    </row>
    <row r="45" spans="2:13" ht="27.75" customHeight="1" x14ac:dyDescent="0.2">
      <c r="B45" s="1186"/>
      <c r="C45" s="1187"/>
      <c r="D45" s="106"/>
      <c r="E45" s="1190" t="s">
        <v>35</v>
      </c>
      <c r="F45" s="1190"/>
      <c r="G45" s="1190"/>
      <c r="H45" s="1191"/>
      <c r="I45" s="358">
        <v>934</v>
      </c>
      <c r="J45" s="359">
        <v>858</v>
      </c>
      <c r="K45" s="359">
        <v>748</v>
      </c>
      <c r="L45" s="359">
        <v>679</v>
      </c>
      <c r="M45" s="360">
        <v>653</v>
      </c>
    </row>
    <row r="46" spans="2:13" ht="27.75" customHeight="1" x14ac:dyDescent="0.2">
      <c r="B46" s="1186"/>
      <c r="C46" s="1187"/>
      <c r="D46" s="107"/>
      <c r="E46" s="1190" t="s">
        <v>36</v>
      </c>
      <c r="F46" s="1190"/>
      <c r="G46" s="1190"/>
      <c r="H46" s="1191"/>
      <c r="I46" s="358" t="s">
        <v>488</v>
      </c>
      <c r="J46" s="359" t="s">
        <v>488</v>
      </c>
      <c r="K46" s="359" t="s">
        <v>488</v>
      </c>
      <c r="L46" s="359" t="s">
        <v>488</v>
      </c>
      <c r="M46" s="360" t="s">
        <v>488</v>
      </c>
    </row>
    <row r="47" spans="2:13" ht="27.75" customHeight="1" x14ac:dyDescent="0.2">
      <c r="B47" s="1186"/>
      <c r="C47" s="1187"/>
      <c r="D47" s="108"/>
      <c r="E47" s="1200" t="s">
        <v>37</v>
      </c>
      <c r="F47" s="1201"/>
      <c r="G47" s="1201"/>
      <c r="H47" s="1202"/>
      <c r="I47" s="358" t="s">
        <v>488</v>
      </c>
      <c r="J47" s="359" t="s">
        <v>488</v>
      </c>
      <c r="K47" s="359" t="s">
        <v>488</v>
      </c>
      <c r="L47" s="359" t="s">
        <v>488</v>
      </c>
      <c r="M47" s="360" t="s">
        <v>488</v>
      </c>
    </row>
    <row r="48" spans="2:13" ht="27.75" customHeight="1" x14ac:dyDescent="0.2">
      <c r="B48" s="1186"/>
      <c r="C48" s="1187"/>
      <c r="D48" s="106"/>
      <c r="E48" s="1190" t="s">
        <v>38</v>
      </c>
      <c r="F48" s="1190"/>
      <c r="G48" s="1190"/>
      <c r="H48" s="1191"/>
      <c r="I48" s="358" t="s">
        <v>488</v>
      </c>
      <c r="J48" s="359" t="s">
        <v>488</v>
      </c>
      <c r="K48" s="359" t="s">
        <v>488</v>
      </c>
      <c r="L48" s="359" t="s">
        <v>488</v>
      </c>
      <c r="M48" s="360" t="s">
        <v>488</v>
      </c>
    </row>
    <row r="49" spans="2:13" ht="27.75" customHeight="1" x14ac:dyDescent="0.2">
      <c r="B49" s="1188"/>
      <c r="C49" s="1189"/>
      <c r="D49" s="106"/>
      <c r="E49" s="1190" t="s">
        <v>39</v>
      </c>
      <c r="F49" s="1190"/>
      <c r="G49" s="1190"/>
      <c r="H49" s="1191"/>
      <c r="I49" s="358" t="s">
        <v>488</v>
      </c>
      <c r="J49" s="359" t="s">
        <v>488</v>
      </c>
      <c r="K49" s="359" t="s">
        <v>488</v>
      </c>
      <c r="L49" s="359" t="s">
        <v>488</v>
      </c>
      <c r="M49" s="360" t="s">
        <v>488</v>
      </c>
    </row>
    <row r="50" spans="2:13" ht="27.75" customHeight="1" x14ac:dyDescent="0.2">
      <c r="B50" s="1184" t="s">
        <v>40</v>
      </c>
      <c r="C50" s="1185"/>
      <c r="D50" s="109"/>
      <c r="E50" s="1190" t="s">
        <v>41</v>
      </c>
      <c r="F50" s="1190"/>
      <c r="G50" s="1190"/>
      <c r="H50" s="1191"/>
      <c r="I50" s="358">
        <v>3378</v>
      </c>
      <c r="J50" s="359">
        <v>2775</v>
      </c>
      <c r="K50" s="359">
        <v>2870</v>
      </c>
      <c r="L50" s="359">
        <v>3067</v>
      </c>
      <c r="M50" s="360">
        <v>3042</v>
      </c>
    </row>
    <row r="51" spans="2:13" ht="27.75" customHeight="1" x14ac:dyDescent="0.2">
      <c r="B51" s="1186"/>
      <c r="C51" s="1187"/>
      <c r="D51" s="106"/>
      <c r="E51" s="1190" t="s">
        <v>42</v>
      </c>
      <c r="F51" s="1190"/>
      <c r="G51" s="1190"/>
      <c r="H51" s="1191"/>
      <c r="I51" s="358">
        <v>136</v>
      </c>
      <c r="J51" s="359">
        <v>104</v>
      </c>
      <c r="K51" s="359">
        <v>72</v>
      </c>
      <c r="L51" s="359">
        <v>48</v>
      </c>
      <c r="M51" s="360">
        <v>25</v>
      </c>
    </row>
    <row r="52" spans="2:13" ht="27.75" customHeight="1" x14ac:dyDescent="0.2">
      <c r="B52" s="1188"/>
      <c r="C52" s="1189"/>
      <c r="D52" s="106"/>
      <c r="E52" s="1190" t="s">
        <v>43</v>
      </c>
      <c r="F52" s="1190"/>
      <c r="G52" s="1190"/>
      <c r="H52" s="1191"/>
      <c r="I52" s="358">
        <v>8605</v>
      </c>
      <c r="J52" s="359">
        <v>9056</v>
      </c>
      <c r="K52" s="359">
        <v>8819</v>
      </c>
      <c r="L52" s="359">
        <v>9269</v>
      </c>
      <c r="M52" s="360">
        <v>8948</v>
      </c>
    </row>
    <row r="53" spans="2:13" ht="27.75" customHeight="1" thickBot="1" x14ac:dyDescent="0.25">
      <c r="B53" s="1192" t="s">
        <v>19</v>
      </c>
      <c r="C53" s="1193"/>
      <c r="D53" s="110"/>
      <c r="E53" s="1194" t="s">
        <v>44</v>
      </c>
      <c r="F53" s="1194"/>
      <c r="G53" s="1194"/>
      <c r="H53" s="1195"/>
      <c r="I53" s="361">
        <v>1282</v>
      </c>
      <c r="J53" s="362">
        <v>3862</v>
      </c>
      <c r="K53" s="362">
        <v>5066</v>
      </c>
      <c r="L53" s="362">
        <v>3942</v>
      </c>
      <c r="M53" s="363">
        <v>5686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N/wJy1W3iNbbKziF1Dj2Fw3f05hmHvwSS66akpuqh/p2iJeQ7mGjWOIUgqhOR7WkwAQLvIqUfN2wK8v2jJpupg==" saltValue="4C/Ms+Zf+fSJXKmEshXO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I53" sqref="I53"/>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122">
        <v>1102</v>
      </c>
      <c r="G55" s="122">
        <v>1102</v>
      </c>
      <c r="H55" s="123">
        <v>1102</v>
      </c>
    </row>
    <row r="56" spans="2:8" ht="52.5" customHeight="1" x14ac:dyDescent="0.2">
      <c r="B56" s="124"/>
      <c r="C56" s="1213" t="s">
        <v>47</v>
      </c>
      <c r="D56" s="1213"/>
      <c r="E56" s="1214"/>
      <c r="F56" s="125">
        <v>132</v>
      </c>
      <c r="G56" s="125">
        <v>132</v>
      </c>
      <c r="H56" s="126">
        <v>161</v>
      </c>
    </row>
    <row r="57" spans="2:8" ht="53.25" customHeight="1" x14ac:dyDescent="0.2">
      <c r="B57" s="124"/>
      <c r="C57" s="1215" t="s">
        <v>48</v>
      </c>
      <c r="D57" s="1215"/>
      <c r="E57" s="1216"/>
      <c r="F57" s="127">
        <v>1636</v>
      </c>
      <c r="G57" s="127">
        <v>1832</v>
      </c>
      <c r="H57" s="128">
        <v>1778</v>
      </c>
    </row>
    <row r="58" spans="2:8" ht="45.75" customHeight="1" x14ac:dyDescent="0.2">
      <c r="B58" s="129"/>
      <c r="C58" s="1203" t="s">
        <v>553</v>
      </c>
      <c r="D58" s="1204"/>
      <c r="E58" s="1205"/>
      <c r="F58" s="130">
        <v>221</v>
      </c>
      <c r="G58" s="130">
        <v>410</v>
      </c>
      <c r="H58" s="131">
        <v>656</v>
      </c>
    </row>
    <row r="59" spans="2:8" ht="45.75" customHeight="1" x14ac:dyDescent="0.2">
      <c r="B59" s="129"/>
      <c r="C59" s="1203" t="s">
        <v>552</v>
      </c>
      <c r="D59" s="1204"/>
      <c r="E59" s="1205"/>
      <c r="F59" s="130">
        <v>763</v>
      </c>
      <c r="G59" s="130">
        <v>804</v>
      </c>
      <c r="H59" s="131">
        <v>531</v>
      </c>
    </row>
    <row r="60" spans="2:8" ht="45.75" customHeight="1" x14ac:dyDescent="0.2">
      <c r="B60" s="129"/>
      <c r="C60" s="1203" t="s">
        <v>554</v>
      </c>
      <c r="D60" s="1204"/>
      <c r="E60" s="1205"/>
      <c r="F60" s="130">
        <v>219</v>
      </c>
      <c r="G60" s="130">
        <v>219</v>
      </c>
      <c r="H60" s="131">
        <v>219</v>
      </c>
    </row>
    <row r="61" spans="2:8" ht="45.75" customHeight="1" x14ac:dyDescent="0.2">
      <c r="B61" s="129"/>
      <c r="C61" s="1203" t="s">
        <v>555</v>
      </c>
      <c r="D61" s="1204"/>
      <c r="E61" s="1205"/>
      <c r="F61" s="130">
        <v>217</v>
      </c>
      <c r="G61" s="130">
        <v>182</v>
      </c>
      <c r="H61" s="131">
        <v>175</v>
      </c>
    </row>
    <row r="62" spans="2:8" ht="45.75" customHeight="1" thickBot="1" x14ac:dyDescent="0.25">
      <c r="B62" s="132"/>
      <c r="C62" s="1206" t="s">
        <v>556</v>
      </c>
      <c r="D62" s="1207"/>
      <c r="E62" s="1208"/>
      <c r="F62" s="133">
        <v>129</v>
      </c>
      <c r="G62" s="133">
        <v>125</v>
      </c>
      <c r="H62" s="134">
        <v>118</v>
      </c>
    </row>
    <row r="63" spans="2:8" ht="52.5" customHeight="1" thickBot="1" x14ac:dyDescent="0.25">
      <c r="B63" s="135"/>
      <c r="C63" s="1209" t="s">
        <v>49</v>
      </c>
      <c r="D63" s="1209"/>
      <c r="E63" s="1210"/>
      <c r="F63" s="136">
        <v>2870</v>
      </c>
      <c r="G63" s="136">
        <v>3067</v>
      </c>
      <c r="H63" s="137">
        <v>3042</v>
      </c>
    </row>
    <row r="64" spans="2:8" ht="13" x14ac:dyDescent="0.2"/>
  </sheetData>
  <sheetProtection algorithmName="SHA-512" hashValue="qu5dNaxzPkHVQ+gcavFSN4GAmJCgKntp0lCqJTBASigUjVSkl0w4tfKCSd/D913NNTb7qmMJDfR8hRuq11Cc3A==" saltValue="P2UIWYykSjWE8Vb32pdq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C52" zoomScale="80" zoomScaleNormal="8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564</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v>19.7</v>
      </c>
      <c r="BQ51" s="1255"/>
      <c r="BR51" s="1255"/>
      <c r="BS51" s="1255"/>
      <c r="BT51" s="1255"/>
      <c r="BU51" s="1255"/>
      <c r="BV51" s="1255"/>
      <c r="BW51" s="1255"/>
      <c r="BX51" s="1255">
        <v>58.5</v>
      </c>
      <c r="BY51" s="1255"/>
      <c r="BZ51" s="1255"/>
      <c r="CA51" s="1255"/>
      <c r="CB51" s="1255"/>
      <c r="CC51" s="1255"/>
      <c r="CD51" s="1255"/>
      <c r="CE51" s="1255"/>
      <c r="CF51" s="1255">
        <v>72.8</v>
      </c>
      <c r="CG51" s="1255"/>
      <c r="CH51" s="1255"/>
      <c r="CI51" s="1255"/>
      <c r="CJ51" s="1255"/>
      <c r="CK51" s="1255"/>
      <c r="CL51" s="1255"/>
      <c r="CM51" s="1255"/>
      <c r="CN51" s="1255">
        <v>58.1</v>
      </c>
      <c r="CO51" s="1255"/>
      <c r="CP51" s="1255"/>
      <c r="CQ51" s="1255"/>
      <c r="CR51" s="1255"/>
      <c r="CS51" s="1255"/>
      <c r="CT51" s="1255"/>
      <c r="CU51" s="1255"/>
      <c r="CV51" s="1255">
        <v>82.6</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62</v>
      </c>
      <c r="BQ53" s="1255"/>
      <c r="BR53" s="1255"/>
      <c r="BS53" s="1255"/>
      <c r="BT53" s="1255"/>
      <c r="BU53" s="1255"/>
      <c r="BV53" s="1255"/>
      <c r="BW53" s="1255"/>
      <c r="BX53" s="1255">
        <v>62.4</v>
      </c>
      <c r="BY53" s="1255"/>
      <c r="BZ53" s="1255"/>
      <c r="CA53" s="1255"/>
      <c r="CB53" s="1255"/>
      <c r="CC53" s="1255"/>
      <c r="CD53" s="1255"/>
      <c r="CE53" s="1255"/>
      <c r="CF53" s="1255">
        <v>63</v>
      </c>
      <c r="CG53" s="1255"/>
      <c r="CH53" s="1255"/>
      <c r="CI53" s="1255"/>
      <c r="CJ53" s="1255"/>
      <c r="CK53" s="1255"/>
      <c r="CL53" s="1255"/>
      <c r="CM53" s="1255"/>
      <c r="CN53" s="1255">
        <v>64.5</v>
      </c>
      <c r="CO53" s="1255"/>
      <c r="CP53" s="1255"/>
      <c r="CQ53" s="1255"/>
      <c r="CR53" s="1255"/>
      <c r="CS53" s="1255"/>
      <c r="CT53" s="1255"/>
      <c r="CU53" s="1255"/>
      <c r="CV53" s="1255">
        <v>66.3</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20</v>
      </c>
      <c r="BQ55" s="1255"/>
      <c r="BR55" s="1255"/>
      <c r="BS55" s="1255"/>
      <c r="BT55" s="1255"/>
      <c r="BU55" s="1255"/>
      <c r="BV55" s="1255"/>
      <c r="BW55" s="1255"/>
      <c r="BX55" s="1255">
        <v>10.199999999999999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60.7</v>
      </c>
      <c r="BQ57" s="1255"/>
      <c r="BR57" s="1255"/>
      <c r="BS57" s="1255"/>
      <c r="BT57" s="1255"/>
      <c r="BU57" s="1255"/>
      <c r="BV57" s="1255"/>
      <c r="BW57" s="1255"/>
      <c r="BX57" s="1255">
        <v>61.1</v>
      </c>
      <c r="BY57" s="1255"/>
      <c r="BZ57" s="1255"/>
      <c r="CA57" s="1255"/>
      <c r="CB57" s="1255"/>
      <c r="CC57" s="1255"/>
      <c r="CD57" s="1255"/>
      <c r="CE57" s="1255"/>
      <c r="CF57" s="1255">
        <v>63.5</v>
      </c>
      <c r="CG57" s="1255"/>
      <c r="CH57" s="1255"/>
      <c r="CI57" s="1255"/>
      <c r="CJ57" s="1255"/>
      <c r="CK57" s="1255"/>
      <c r="CL57" s="1255"/>
      <c r="CM57" s="1255"/>
      <c r="CN57" s="1255">
        <v>65.400000000000006</v>
      </c>
      <c r="CO57" s="1255"/>
      <c r="CP57" s="1255"/>
      <c r="CQ57" s="1255"/>
      <c r="CR57" s="1255"/>
      <c r="CS57" s="1255"/>
      <c r="CT57" s="1255"/>
      <c r="CU57" s="1255"/>
      <c r="CV57" s="1255">
        <v>66.3</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569</v>
      </c>
    </row>
    <row r="64" spans="1:109" ht="13" x14ac:dyDescent="0.2">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customHeight="1" x14ac:dyDescent="0.2">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564</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v>19.7</v>
      </c>
      <c r="BQ73" s="1255"/>
      <c r="BR73" s="1255"/>
      <c r="BS73" s="1255"/>
      <c r="BT73" s="1255"/>
      <c r="BU73" s="1255"/>
      <c r="BV73" s="1255"/>
      <c r="BW73" s="1255"/>
      <c r="BX73" s="1255">
        <v>58.5</v>
      </c>
      <c r="BY73" s="1255"/>
      <c r="BZ73" s="1255"/>
      <c r="CA73" s="1255"/>
      <c r="CB73" s="1255"/>
      <c r="CC73" s="1255"/>
      <c r="CD73" s="1255"/>
      <c r="CE73" s="1255"/>
      <c r="CF73" s="1255">
        <v>72.8</v>
      </c>
      <c r="CG73" s="1255"/>
      <c r="CH73" s="1255"/>
      <c r="CI73" s="1255"/>
      <c r="CJ73" s="1255"/>
      <c r="CK73" s="1255"/>
      <c r="CL73" s="1255"/>
      <c r="CM73" s="1255"/>
      <c r="CN73" s="1255">
        <v>58.1</v>
      </c>
      <c r="CO73" s="1255"/>
      <c r="CP73" s="1255"/>
      <c r="CQ73" s="1255"/>
      <c r="CR73" s="1255"/>
      <c r="CS73" s="1255"/>
      <c r="CT73" s="1255"/>
      <c r="CU73" s="1255"/>
      <c r="CV73" s="1255">
        <v>82.6</v>
      </c>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4</v>
      </c>
      <c r="BQ75" s="1255"/>
      <c r="BR75" s="1255"/>
      <c r="BS75" s="1255"/>
      <c r="BT75" s="1255"/>
      <c r="BU75" s="1255"/>
      <c r="BV75" s="1255"/>
      <c r="BW75" s="1255"/>
      <c r="BX75" s="1255">
        <v>4.4000000000000004</v>
      </c>
      <c r="BY75" s="1255"/>
      <c r="BZ75" s="1255"/>
      <c r="CA75" s="1255"/>
      <c r="CB75" s="1255"/>
      <c r="CC75" s="1255"/>
      <c r="CD75" s="1255"/>
      <c r="CE75" s="1255"/>
      <c r="CF75" s="1255">
        <v>5.2</v>
      </c>
      <c r="CG75" s="1255"/>
      <c r="CH75" s="1255"/>
      <c r="CI75" s="1255"/>
      <c r="CJ75" s="1255"/>
      <c r="CK75" s="1255"/>
      <c r="CL75" s="1255"/>
      <c r="CM75" s="1255"/>
      <c r="CN75" s="1255">
        <v>6.5</v>
      </c>
      <c r="CO75" s="1255"/>
      <c r="CP75" s="1255"/>
      <c r="CQ75" s="1255"/>
      <c r="CR75" s="1255"/>
      <c r="CS75" s="1255"/>
      <c r="CT75" s="1255"/>
      <c r="CU75" s="1255"/>
      <c r="CV75" s="1255">
        <v>8.1</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20</v>
      </c>
      <c r="BQ77" s="1255"/>
      <c r="BR77" s="1255"/>
      <c r="BS77" s="1255"/>
      <c r="BT77" s="1255"/>
      <c r="BU77" s="1255"/>
      <c r="BV77" s="1255"/>
      <c r="BW77" s="1255"/>
      <c r="BX77" s="1255">
        <v>10.199999999999999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8.9</v>
      </c>
      <c r="BQ79" s="1255"/>
      <c r="BR79" s="1255"/>
      <c r="BS79" s="1255"/>
      <c r="BT79" s="1255"/>
      <c r="BU79" s="1255"/>
      <c r="BV79" s="1255"/>
      <c r="BW79" s="1255"/>
      <c r="BX79" s="1255">
        <v>8.6999999999999993</v>
      </c>
      <c r="BY79" s="1255"/>
      <c r="BZ79" s="1255"/>
      <c r="CA79" s="1255"/>
      <c r="CB79" s="1255"/>
      <c r="CC79" s="1255"/>
      <c r="CD79" s="1255"/>
      <c r="CE79" s="1255"/>
      <c r="CF79" s="1255">
        <v>8</v>
      </c>
      <c r="CG79" s="1255"/>
      <c r="CH79" s="1255"/>
      <c r="CI79" s="1255"/>
      <c r="CJ79" s="1255"/>
      <c r="CK79" s="1255"/>
      <c r="CL79" s="1255"/>
      <c r="CM79" s="1255"/>
      <c r="CN79" s="1255">
        <v>8.1</v>
      </c>
      <c r="CO79" s="1255"/>
      <c r="CP79" s="1255"/>
      <c r="CQ79" s="1255"/>
      <c r="CR79" s="1255"/>
      <c r="CS79" s="1255"/>
      <c r="CT79" s="1255"/>
      <c r="CU79" s="1255"/>
      <c r="CV79" s="1255">
        <v>8.4</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wAKCan/8wlXwAFwzoJguWRMD+hhVjaomipznYTnPOzHOXhuIpd3Pbm+TAblonYyi84ZJ1XOCTzDNAsZ0hJGfEA==" saltValue="AVAqOTzuDgilMdL1I0mLb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60" zoomScaleNormal="6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iyFDzCWh8IRKEqDyKfZtBssq4LvPBQTovIEFfNePWHjqwV3UFZQOXR7b95bsWV43gr1kS/ze1M8b89P8mZpYhw==" saltValue="DLXSLL1LzuZdyF6KA22Y3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6" zoomScale="60" zoomScaleNormal="6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SS8hpTlVRUhqrmQYTv+hbMb7RYPfNoslwXBGkcgxtud9c7KoIHS9qItTN0QYi6G2Bu63HCjWDWjgJpPWOJWSyQ==" saltValue="8DNT+ot6LC3VdUH4F4VlX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112180</v>
      </c>
      <c r="E3" s="156"/>
      <c r="F3" s="157">
        <v>113347</v>
      </c>
      <c r="G3" s="158"/>
      <c r="H3" s="159"/>
    </row>
    <row r="4" spans="1:8" x14ac:dyDescent="0.2">
      <c r="A4" s="160"/>
      <c r="B4" s="161"/>
      <c r="C4" s="162"/>
      <c r="D4" s="163">
        <v>77742</v>
      </c>
      <c r="E4" s="164"/>
      <c r="F4" s="165">
        <v>58728</v>
      </c>
      <c r="G4" s="166"/>
      <c r="H4" s="167"/>
    </row>
    <row r="5" spans="1:8" x14ac:dyDescent="0.2">
      <c r="A5" s="148" t="s">
        <v>521</v>
      </c>
      <c r="B5" s="153"/>
      <c r="C5" s="154"/>
      <c r="D5" s="155">
        <v>312702</v>
      </c>
      <c r="E5" s="156"/>
      <c r="F5" s="157">
        <v>125418</v>
      </c>
      <c r="G5" s="158"/>
      <c r="H5" s="159"/>
    </row>
    <row r="6" spans="1:8" x14ac:dyDescent="0.2">
      <c r="A6" s="160"/>
      <c r="B6" s="161"/>
      <c r="C6" s="162"/>
      <c r="D6" s="163">
        <v>186509</v>
      </c>
      <c r="E6" s="164"/>
      <c r="F6" s="165">
        <v>60445</v>
      </c>
      <c r="G6" s="166"/>
      <c r="H6" s="167"/>
    </row>
    <row r="7" spans="1:8" x14ac:dyDescent="0.2">
      <c r="A7" s="148" t="s">
        <v>522</v>
      </c>
      <c r="B7" s="153"/>
      <c r="C7" s="154"/>
      <c r="D7" s="155">
        <v>186428</v>
      </c>
      <c r="E7" s="156"/>
      <c r="F7" s="157">
        <v>108384</v>
      </c>
      <c r="G7" s="158"/>
      <c r="H7" s="159"/>
    </row>
    <row r="8" spans="1:8" x14ac:dyDescent="0.2">
      <c r="A8" s="160"/>
      <c r="B8" s="161"/>
      <c r="C8" s="162"/>
      <c r="D8" s="163">
        <v>86325</v>
      </c>
      <c r="E8" s="164"/>
      <c r="F8" s="165">
        <v>51153</v>
      </c>
      <c r="G8" s="166"/>
      <c r="H8" s="167"/>
    </row>
    <row r="9" spans="1:8" x14ac:dyDescent="0.2">
      <c r="A9" s="148" t="s">
        <v>523</v>
      </c>
      <c r="B9" s="153"/>
      <c r="C9" s="154"/>
      <c r="D9" s="155">
        <v>73663</v>
      </c>
      <c r="E9" s="156"/>
      <c r="F9" s="157">
        <v>80959</v>
      </c>
      <c r="G9" s="158"/>
      <c r="H9" s="159"/>
    </row>
    <row r="10" spans="1:8" x14ac:dyDescent="0.2">
      <c r="A10" s="160"/>
      <c r="B10" s="161"/>
      <c r="C10" s="162"/>
      <c r="D10" s="163">
        <v>47922</v>
      </c>
      <c r="E10" s="164"/>
      <c r="F10" s="165">
        <v>43928</v>
      </c>
      <c r="G10" s="166"/>
      <c r="H10" s="167"/>
    </row>
    <row r="11" spans="1:8" x14ac:dyDescent="0.2">
      <c r="A11" s="148" t="s">
        <v>524</v>
      </c>
      <c r="B11" s="153"/>
      <c r="C11" s="154"/>
      <c r="D11" s="155">
        <v>181934</v>
      </c>
      <c r="E11" s="156"/>
      <c r="F11" s="157">
        <v>117242</v>
      </c>
      <c r="G11" s="158"/>
      <c r="H11" s="159"/>
    </row>
    <row r="12" spans="1:8" x14ac:dyDescent="0.2">
      <c r="A12" s="160"/>
      <c r="B12" s="161"/>
      <c r="C12" s="168"/>
      <c r="D12" s="163">
        <v>41230</v>
      </c>
      <c r="E12" s="164"/>
      <c r="F12" s="165">
        <v>59234</v>
      </c>
      <c r="G12" s="166"/>
      <c r="H12" s="167"/>
    </row>
    <row r="13" spans="1:8" x14ac:dyDescent="0.2">
      <c r="A13" s="148"/>
      <c r="B13" s="153"/>
      <c r="C13" s="169"/>
      <c r="D13" s="170">
        <v>173381</v>
      </c>
      <c r="E13" s="171"/>
      <c r="F13" s="172">
        <v>109070</v>
      </c>
      <c r="G13" s="173"/>
      <c r="H13" s="159"/>
    </row>
    <row r="14" spans="1:8" x14ac:dyDescent="0.2">
      <c r="A14" s="160"/>
      <c r="B14" s="161"/>
      <c r="C14" s="162"/>
      <c r="D14" s="163">
        <v>87946</v>
      </c>
      <c r="E14" s="164"/>
      <c r="F14" s="165">
        <v>54698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5.01</v>
      </c>
      <c r="C19" s="174">
        <f>ROUND(VALUE(SUBSTITUTE(実質収支比率等に係る経年分析!G$48,"▲","-")),2)</f>
        <v>5.26</v>
      </c>
      <c r="D19" s="174">
        <f>ROUND(VALUE(SUBSTITUTE(実質収支比率等に係る経年分析!H$48,"▲","-")),2)</f>
        <v>7.92</v>
      </c>
      <c r="E19" s="174">
        <f>ROUND(VALUE(SUBSTITUTE(実質収支比率等に係る経年分析!I$48,"▲","-")),2)</f>
        <v>5.43</v>
      </c>
      <c r="F19" s="174">
        <f>ROUND(VALUE(SUBSTITUTE(実質収支比率等に係る経年分析!J$48,"▲","-")),2)</f>
        <v>4.38</v>
      </c>
    </row>
    <row r="20" spans="1:11" x14ac:dyDescent="0.2">
      <c r="A20" s="174" t="s">
        <v>53</v>
      </c>
      <c r="B20" s="174">
        <f>ROUND(VALUE(SUBSTITUTE(実質収支比率等に係る経年分析!F$47,"▲","-")),2)</f>
        <v>14.47</v>
      </c>
      <c r="C20" s="174">
        <f>ROUND(VALUE(SUBSTITUTE(実質収支比率等に係る経年分析!G$47,"▲","-")),2)</f>
        <v>14.3</v>
      </c>
      <c r="D20" s="174">
        <f>ROUND(VALUE(SUBSTITUTE(実質収支比率等に係る経年分析!H$47,"▲","-")),2)</f>
        <v>14.27</v>
      </c>
      <c r="E20" s="174">
        <f>ROUND(VALUE(SUBSTITUTE(実質収支比率等に係る経年分析!I$47,"▲","-")),2)</f>
        <v>14.65</v>
      </c>
      <c r="F20" s="174">
        <f>ROUND(VALUE(SUBSTITUTE(実質収支比率等に係る経年分析!J$47,"▲","-")),2)</f>
        <v>14.39</v>
      </c>
    </row>
    <row r="21" spans="1:11" x14ac:dyDescent="0.2">
      <c r="A21" s="174" t="s">
        <v>54</v>
      </c>
      <c r="B21" s="174">
        <f>IF(ISNUMBER(VALUE(SUBSTITUTE(実質収支比率等に係る経年分析!F$49,"▲","-"))),ROUND(VALUE(SUBSTITUTE(実質収支比率等に係る経年分析!F$49,"▲","-")),2),NA())</f>
        <v>-0.23</v>
      </c>
      <c r="C21" s="174">
        <f>IF(ISNUMBER(VALUE(SUBSTITUTE(実質収支比率等に係る経年分析!G$49,"▲","-"))),ROUND(VALUE(SUBSTITUTE(実質収支比率等に係る経年分析!G$49,"▲","-")),2),NA())</f>
        <v>0.33</v>
      </c>
      <c r="D21" s="174">
        <f>IF(ISNUMBER(VALUE(SUBSTITUTE(実質収支比率等に係る経年分析!H$49,"▲","-"))),ROUND(VALUE(SUBSTITUTE(実質収支比率等に係る経年分析!H$49,"▲","-")),2),NA())</f>
        <v>5.03</v>
      </c>
      <c r="E21" s="174">
        <f>IF(ISNUMBER(VALUE(SUBSTITUTE(実質収支比率等に係る経年分析!I$49,"▲","-"))),ROUND(VALUE(SUBSTITUTE(実質収支比率等に係る経年分析!I$49,"▲","-")),2),NA())</f>
        <v>-2.7</v>
      </c>
      <c r="F21" s="174">
        <f>IF(ISNUMBER(VALUE(SUBSTITUTE(実質収支比率等に係る経年分析!J$49,"▲","-"))),ROUND(VALUE(SUBSTITUTE(実質収支比率等に係る経年分析!J$49,"▲","-")),2),NA())</f>
        <v>-0.95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地域開発事業特別会計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2">
      <c r="A30" s="175" t="str">
        <f>IF(連結実質赤字比率に係る赤字・黒字の構成分析!C$40="",NA(),連結実質赤字比率に係る赤字・黒字の構成分析!C$40)</f>
        <v>簡易水道特別会計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0.98</v>
      </c>
    </row>
    <row r="32" spans="1:11" x14ac:dyDescent="0.2">
      <c r="A32" s="175" t="str">
        <f>IF(連結実質赤字比率に係る赤字・黒字の構成分析!C$38="",NA(),連結実質赤字比率に係る赤字・黒字の構成分析!C$38)</f>
        <v>上水道事業会計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3.61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4.09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4.16</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4.1500000000000004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4.24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4.38</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7.89</v>
      </c>
    </row>
    <row r="36" spans="1:16" x14ac:dyDescent="0.2">
      <c r="A36" s="175" t="str">
        <f>IF(連結実質赤字比率に係る赤字・黒字の構成分析!C$34="",NA(),連結実質赤字比率に係る赤字・黒字の構成分析!C$34)</f>
        <v>公立芽室病院事業会計</v>
      </c>
      <c r="B36" s="175">
        <f>IF(ROUND(VALUE(SUBSTITUTE(連結実質赤字比率に係る赤字・黒字の構成分析!F$34,"▲", "-")), 2) &lt; 0, ABS(ROUND(VALUE(SUBSTITUTE(連結実質赤字比率に係る赤字・黒字の構成分析!F$34,"▲", "-")), 2)), NA())</f>
        <v>0.62</v>
      </c>
      <c r="C36" s="175" t="e">
        <f>IF(ROUND(VALUE(SUBSTITUTE(連結実質赤字比率に係る赤字・黒字の構成分析!F$34,"▲", "-")), 2) &gt;= 0, ABS(ROUND(VALUE(SUBSTITUTE(連結実質赤字比率に係る赤字・黒字の構成分析!F$34,"▲", "-")), 2)), NA())</f>
        <v>#N/A</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4.3899999999999997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12.29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821</v>
      </c>
      <c r="E42" s="176"/>
      <c r="F42" s="176"/>
      <c r="G42" s="176">
        <f>'実質公債費比率（分子）の構造'!L$52</f>
        <v>816</v>
      </c>
      <c r="H42" s="176"/>
      <c r="I42" s="176"/>
      <c r="J42" s="176">
        <f>'実質公債費比率（分子）の構造'!M$52</f>
        <v>832</v>
      </c>
      <c r="K42" s="176"/>
      <c r="L42" s="176"/>
      <c r="M42" s="176">
        <f>'実質公債費比率（分子）の構造'!N$52</f>
        <v>803</v>
      </c>
      <c r="N42" s="176"/>
      <c r="O42" s="176"/>
      <c r="P42" s="176">
        <f>'実質公債費比率（分子）の構造'!O$52</f>
        <v>820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73</v>
      </c>
      <c r="C44" s="176"/>
      <c r="D44" s="176"/>
      <c r="E44" s="176">
        <f>'実質公債費比率（分子）の構造'!L$50</f>
        <v>92</v>
      </c>
      <c r="F44" s="176"/>
      <c r="G44" s="176"/>
      <c r="H44" s="176">
        <f>'実質公債費比率（分子）の構造'!M$50</f>
        <v>121</v>
      </c>
      <c r="I44" s="176"/>
      <c r="J44" s="176"/>
      <c r="K44" s="176">
        <f>'実質公債費比率（分子）の構造'!N$50</f>
        <v>146</v>
      </c>
      <c r="L44" s="176"/>
      <c r="M44" s="176"/>
      <c r="N44" s="176">
        <f>'実質公債費比率（分子）の構造'!O$50</f>
        <v>168</v>
      </c>
      <c r="O44" s="176"/>
      <c r="P44" s="176"/>
    </row>
    <row r="45" spans="1:16" x14ac:dyDescent="0.2">
      <c r="A45" s="176" t="s">
        <v>63</v>
      </c>
      <c r="B45" s="176">
        <f>'実質公債費比率（分子）の構造'!K$49</f>
        <v>9</v>
      </c>
      <c r="C45" s="176"/>
      <c r="D45" s="176"/>
      <c r="E45" s="176">
        <f>'実質公債費比率（分子）の構造'!L$49</f>
        <v>12</v>
      </c>
      <c r="F45" s="176"/>
      <c r="G45" s="176"/>
      <c r="H45" s="176">
        <f>'実質公債費比率（分子）の構造'!M$49</f>
        <v>11</v>
      </c>
      <c r="I45" s="176"/>
      <c r="J45" s="176"/>
      <c r="K45" s="176">
        <f>'実質公債費比率（分子）の構造'!N$49</f>
        <v>16</v>
      </c>
      <c r="L45" s="176"/>
      <c r="M45" s="176"/>
      <c r="N45" s="176">
        <f>'実質公債費比率（分子）の構造'!O$49</f>
        <v>23</v>
      </c>
      <c r="O45" s="176"/>
      <c r="P45" s="176"/>
    </row>
    <row r="46" spans="1:16" x14ac:dyDescent="0.2">
      <c r="A46" s="176" t="s">
        <v>64</v>
      </c>
      <c r="B46" s="176">
        <f>'実質公債費比率（分子）の構造'!K$48</f>
        <v>219</v>
      </c>
      <c r="C46" s="176"/>
      <c r="D46" s="176"/>
      <c r="E46" s="176">
        <f>'実質公債費比率（分子）の構造'!L$48</f>
        <v>247</v>
      </c>
      <c r="F46" s="176"/>
      <c r="G46" s="176"/>
      <c r="H46" s="176">
        <f>'実質公債費比率（分子）の構造'!M$48</f>
        <v>224</v>
      </c>
      <c r="I46" s="176"/>
      <c r="J46" s="176"/>
      <c r="K46" s="176">
        <f>'実質公債費比率（分子）の構造'!N$48</f>
        <v>258</v>
      </c>
      <c r="L46" s="176"/>
      <c r="M46" s="176"/>
      <c r="N46" s="176">
        <f>'実質公債費比率（分子）の構造'!O$48</f>
        <v>240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802</v>
      </c>
      <c r="C49" s="176"/>
      <c r="D49" s="176"/>
      <c r="E49" s="176">
        <f>'実質公債費比率（分子）の構造'!L$45</f>
        <v>797</v>
      </c>
      <c r="F49" s="176"/>
      <c r="G49" s="176"/>
      <c r="H49" s="176">
        <f>'実質公債費比率（分子）の構造'!M$45</f>
        <v>917</v>
      </c>
      <c r="I49" s="176"/>
      <c r="J49" s="176"/>
      <c r="K49" s="176">
        <f>'実質公債費比率（分子）の構造'!N$45</f>
        <v>952</v>
      </c>
      <c r="L49" s="176"/>
      <c r="M49" s="176"/>
      <c r="N49" s="176">
        <f>'実質公債費比率（分子）の構造'!O$45</f>
        <v>1054</v>
      </c>
      <c r="O49" s="176"/>
      <c r="P49" s="176"/>
    </row>
    <row r="50" spans="1:16" x14ac:dyDescent="0.2">
      <c r="A50" s="176" t="s">
        <v>67</v>
      </c>
      <c r="B50" s="176" t="e">
        <f>NA()</f>
        <v>#N/A</v>
      </c>
      <c r="C50" s="176">
        <f>IF(ISNUMBER('実質公債費比率（分子）の構造'!K$53),'実質公債費比率（分子）の構造'!K$53,NA())</f>
        <v>282</v>
      </c>
      <c r="D50" s="176" t="e">
        <f>NA()</f>
        <v>#N/A</v>
      </c>
      <c r="E50" s="176" t="e">
        <f>NA()</f>
        <v>#N/A</v>
      </c>
      <c r="F50" s="176">
        <f>IF(ISNUMBER('実質公債費比率（分子）の構造'!L$53),'実質公債費比率（分子）の構造'!L$53,NA())</f>
        <v>332</v>
      </c>
      <c r="G50" s="176" t="e">
        <f>NA()</f>
        <v>#N/A</v>
      </c>
      <c r="H50" s="176" t="e">
        <f>NA()</f>
        <v>#N/A</v>
      </c>
      <c r="I50" s="176">
        <f>IF(ISNUMBER('実質公債費比率（分子）の構造'!M$53),'実質公債費比率（分子）の構造'!M$53,NA())</f>
        <v>441</v>
      </c>
      <c r="J50" s="176" t="e">
        <f>NA()</f>
        <v>#N/A</v>
      </c>
      <c r="K50" s="176" t="e">
        <f>NA()</f>
        <v>#N/A</v>
      </c>
      <c r="L50" s="176">
        <f>IF(ISNUMBER('実質公債費比率（分子）の構造'!N$53),'実質公債費比率（分子）の構造'!N$53,NA())</f>
        <v>569</v>
      </c>
      <c r="M50" s="176" t="e">
        <f>NA()</f>
        <v>#N/A</v>
      </c>
      <c r="N50" s="176" t="e">
        <f>NA()</f>
        <v>#N/A</v>
      </c>
      <c r="O50" s="176">
        <f>IF(ISNUMBER('実質公債費比率（分子）の構造'!O$53),'実質公債費比率（分子）の構造'!O$53,NA())</f>
        <v>665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8605</v>
      </c>
      <c r="E56" s="175"/>
      <c r="F56" s="175"/>
      <c r="G56" s="175">
        <f>'将来負担比率（分子）の構造'!J$52</f>
        <v>9056</v>
      </c>
      <c r="H56" s="175"/>
      <c r="I56" s="175"/>
      <c r="J56" s="175">
        <f>'将来負担比率（分子）の構造'!K$52</f>
        <v>8819</v>
      </c>
      <c r="K56" s="175"/>
      <c r="L56" s="175"/>
      <c r="M56" s="175">
        <f>'将来負担比率（分子）の構造'!L$52</f>
        <v>9269</v>
      </c>
      <c r="N56" s="175"/>
      <c r="O56" s="175"/>
      <c r="P56" s="175">
        <f>'将来負担比率（分子）の構造'!M$52</f>
        <v>8948</v>
      </c>
    </row>
    <row r="57" spans="1:16" x14ac:dyDescent="0.2">
      <c r="A57" s="175" t="s">
        <v>42</v>
      </c>
      <c r="B57" s="175"/>
      <c r="C57" s="175"/>
      <c r="D57" s="175">
        <f>'将来負担比率（分子）の構造'!I$51</f>
        <v>136</v>
      </c>
      <c r="E57" s="175"/>
      <c r="F57" s="175"/>
      <c r="G57" s="175">
        <f>'将来負担比率（分子）の構造'!J$51</f>
        <v>104</v>
      </c>
      <c r="H57" s="175"/>
      <c r="I57" s="175"/>
      <c r="J57" s="175">
        <f>'将来負担比率（分子）の構造'!K$51</f>
        <v>72</v>
      </c>
      <c r="K57" s="175"/>
      <c r="L57" s="175"/>
      <c r="M57" s="175">
        <f>'将来負担比率（分子）の構造'!L$51</f>
        <v>48</v>
      </c>
      <c r="N57" s="175"/>
      <c r="O57" s="175"/>
      <c r="P57" s="175">
        <f>'将来負担比率（分子）の構造'!M$51</f>
        <v>25</v>
      </c>
    </row>
    <row r="58" spans="1:16" x14ac:dyDescent="0.2">
      <c r="A58" s="175" t="s">
        <v>41</v>
      </c>
      <c r="B58" s="175"/>
      <c r="C58" s="175"/>
      <c r="D58" s="175">
        <f>'将来負担比率（分子）の構造'!I$50</f>
        <v>3378</v>
      </c>
      <c r="E58" s="175"/>
      <c r="F58" s="175"/>
      <c r="G58" s="175">
        <f>'将来負担比率（分子）の構造'!J$50</f>
        <v>2775</v>
      </c>
      <c r="H58" s="175"/>
      <c r="I58" s="175"/>
      <c r="J58" s="175">
        <f>'将来負担比率（分子）の構造'!K$50</f>
        <v>2870</v>
      </c>
      <c r="K58" s="175"/>
      <c r="L58" s="175"/>
      <c r="M58" s="175">
        <f>'将来負担比率（分子）の構造'!L$50</f>
        <v>3067</v>
      </c>
      <c r="N58" s="175"/>
      <c r="O58" s="175"/>
      <c r="P58" s="175">
        <f>'将来負担比率（分子）の構造'!M$50</f>
        <v>3042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934</v>
      </c>
      <c r="C62" s="175"/>
      <c r="D62" s="175"/>
      <c r="E62" s="175">
        <f>'将来負担比率（分子）の構造'!J$45</f>
        <v>858</v>
      </c>
      <c r="F62" s="175"/>
      <c r="G62" s="175"/>
      <c r="H62" s="175">
        <f>'将来負担比率（分子）の構造'!K$45</f>
        <v>748</v>
      </c>
      <c r="I62" s="175"/>
      <c r="J62" s="175"/>
      <c r="K62" s="175">
        <f>'将来負担比率（分子）の構造'!L$45</f>
        <v>679</v>
      </c>
      <c r="L62" s="175"/>
      <c r="M62" s="175"/>
      <c r="N62" s="175">
        <f>'将来負担比率（分子）の構造'!M$45</f>
        <v>653</v>
      </c>
      <c r="O62" s="175"/>
      <c r="P62" s="175"/>
    </row>
    <row r="63" spans="1:16" x14ac:dyDescent="0.2">
      <c r="A63" s="175" t="s">
        <v>34</v>
      </c>
      <c r="B63" s="175">
        <f>'将来負担比率（分子）の構造'!I$44</f>
        <v>158</v>
      </c>
      <c r="C63" s="175"/>
      <c r="D63" s="175"/>
      <c r="E63" s="175">
        <f>'将来負担比率（分子）の構造'!J$44</f>
        <v>146</v>
      </c>
      <c r="F63" s="175"/>
      <c r="G63" s="175"/>
      <c r="H63" s="175">
        <f>'将来負担比率（分子）の構造'!K$44</f>
        <v>223</v>
      </c>
      <c r="I63" s="175"/>
      <c r="J63" s="175"/>
      <c r="K63" s="175">
        <f>'将来負担比率（分子）の構造'!L$44</f>
        <v>207</v>
      </c>
      <c r="L63" s="175"/>
      <c r="M63" s="175"/>
      <c r="N63" s="175">
        <f>'将来負担比率（分子）の構造'!M$44</f>
        <v>215</v>
      </c>
      <c r="O63" s="175"/>
      <c r="P63" s="175"/>
    </row>
    <row r="64" spans="1:16" x14ac:dyDescent="0.2">
      <c r="A64" s="175" t="s">
        <v>33</v>
      </c>
      <c r="B64" s="175">
        <f>'将来負担比率（分子）の構造'!I$43</f>
        <v>1804</v>
      </c>
      <c r="C64" s="175"/>
      <c r="D64" s="175"/>
      <c r="E64" s="175">
        <f>'将来負担比率（分子）の構造'!J$43</f>
        <v>2029</v>
      </c>
      <c r="F64" s="175"/>
      <c r="G64" s="175"/>
      <c r="H64" s="175">
        <f>'将来負担比率（分子）の構造'!K$43</f>
        <v>2013</v>
      </c>
      <c r="I64" s="175"/>
      <c r="J64" s="175"/>
      <c r="K64" s="175">
        <f>'将来負担比率（分子）の構造'!L$43</f>
        <v>1853</v>
      </c>
      <c r="L64" s="175"/>
      <c r="M64" s="175"/>
      <c r="N64" s="175">
        <f>'将来負担比率（分子）の構造'!M$43</f>
        <v>2713</v>
      </c>
      <c r="O64" s="175"/>
      <c r="P64" s="175"/>
    </row>
    <row r="65" spans="1:16" x14ac:dyDescent="0.2">
      <c r="A65" s="175" t="s">
        <v>32</v>
      </c>
      <c r="B65" s="175">
        <f>'将来負担比率（分子）の構造'!I$42</f>
        <v>441</v>
      </c>
      <c r="C65" s="175"/>
      <c r="D65" s="175"/>
      <c r="E65" s="175">
        <f>'将来負担比率（分子）の構造'!J$42</f>
        <v>493</v>
      </c>
      <c r="F65" s="175"/>
      <c r="G65" s="175"/>
      <c r="H65" s="175">
        <f>'将来負担比率（分子）の構造'!K$42</f>
        <v>483</v>
      </c>
      <c r="I65" s="175"/>
      <c r="J65" s="175"/>
      <c r="K65" s="175">
        <f>'将来負担比率（分子）の構造'!L$42</f>
        <v>463</v>
      </c>
      <c r="L65" s="175"/>
      <c r="M65" s="175"/>
      <c r="N65" s="175">
        <f>'将来負担比率（分子）の構造'!M$42</f>
        <v>330</v>
      </c>
      <c r="O65" s="175"/>
      <c r="P65" s="175"/>
    </row>
    <row r="66" spans="1:16" x14ac:dyDescent="0.2">
      <c r="A66" s="175" t="s">
        <v>31</v>
      </c>
      <c r="B66" s="175">
        <f>'将来負担比率（分子）の構造'!I$41</f>
        <v>10066</v>
      </c>
      <c r="C66" s="175"/>
      <c r="D66" s="175"/>
      <c r="E66" s="175">
        <f>'将来負担比率（分子）の構造'!J$41</f>
        <v>12272</v>
      </c>
      <c r="F66" s="175"/>
      <c r="G66" s="175"/>
      <c r="H66" s="175">
        <f>'将来負担比率（分子）の構造'!K$41</f>
        <v>13361</v>
      </c>
      <c r="I66" s="175"/>
      <c r="J66" s="175"/>
      <c r="K66" s="175">
        <f>'将来負担比率（分子）の構造'!L$41</f>
        <v>13123</v>
      </c>
      <c r="L66" s="175"/>
      <c r="M66" s="175"/>
      <c r="N66" s="175">
        <f>'将来負担比率（分子）の構造'!M$41</f>
        <v>13791</v>
      </c>
      <c r="O66" s="175"/>
      <c r="P66" s="175"/>
    </row>
    <row r="67" spans="1:16" x14ac:dyDescent="0.2">
      <c r="A67" s="175" t="s">
        <v>71</v>
      </c>
      <c r="B67" s="175" t="e">
        <f>NA()</f>
        <v>#N/A</v>
      </c>
      <c r="C67" s="175">
        <f>IF(ISNUMBER('将来負担比率（分子）の構造'!I$53), IF('将来負担比率（分子）の構造'!I$53 &lt; 0, 0, '将来負担比率（分子）の構造'!I$53), NA())</f>
        <v>1282</v>
      </c>
      <c r="D67" s="175" t="e">
        <f>NA()</f>
        <v>#N/A</v>
      </c>
      <c r="E67" s="175" t="e">
        <f>NA()</f>
        <v>#N/A</v>
      </c>
      <c r="F67" s="175">
        <f>IF(ISNUMBER('将来負担比率（分子）の構造'!J$53), IF('将来負担比率（分子）の構造'!J$53 &lt; 0, 0, '将来負担比率（分子）の構造'!J$53), NA())</f>
        <v>3862</v>
      </c>
      <c r="G67" s="175" t="e">
        <f>NA()</f>
        <v>#N/A</v>
      </c>
      <c r="H67" s="175" t="e">
        <f>NA()</f>
        <v>#N/A</v>
      </c>
      <c r="I67" s="175">
        <f>IF(ISNUMBER('将来負担比率（分子）の構造'!K$53), IF('将来負担比率（分子）の構造'!K$53 &lt; 0, 0, '将来負担比率（分子）の構造'!K$53), NA())</f>
        <v>5066</v>
      </c>
      <c r="J67" s="175" t="e">
        <f>NA()</f>
        <v>#N/A</v>
      </c>
      <c r="K67" s="175" t="e">
        <f>NA()</f>
        <v>#N/A</v>
      </c>
      <c r="L67" s="175">
        <f>IF(ISNUMBER('将来負担比率（分子）の構造'!L$53), IF('将来負担比率（分子）の構造'!L$53 &lt; 0, 0, '将来負担比率（分子）の構造'!L$53), NA())</f>
        <v>3942</v>
      </c>
      <c r="M67" s="175" t="e">
        <f>NA()</f>
        <v>#N/A</v>
      </c>
      <c r="N67" s="175" t="e">
        <f>NA()</f>
        <v>#N/A</v>
      </c>
      <c r="O67" s="175">
        <f>IF(ISNUMBER('将来負担比率（分子）の構造'!M$53), IF('将来負担比率（分子）の構造'!M$53 &lt; 0, 0, '将来負担比率（分子）の構造'!M$53), NA())</f>
        <v>5686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1102</v>
      </c>
      <c r="C72" s="179">
        <f>基金残高に係る経年分析!G55</f>
        <v>1102</v>
      </c>
      <c r="D72" s="179">
        <f>基金残高に係る経年分析!H55</f>
        <v>1102</v>
      </c>
    </row>
    <row r="73" spans="1:16" x14ac:dyDescent="0.2">
      <c r="A73" s="178" t="s">
        <v>74</v>
      </c>
      <c r="B73" s="179">
        <f>基金残高に係る経年分析!F56</f>
        <v>132</v>
      </c>
      <c r="C73" s="179">
        <f>基金残高に係る経年分析!G56</f>
        <v>132</v>
      </c>
      <c r="D73" s="179">
        <f>基金残高に係る経年分析!H56</f>
        <v>161</v>
      </c>
    </row>
    <row r="74" spans="1:16" x14ac:dyDescent="0.2">
      <c r="A74" s="178" t="s">
        <v>75</v>
      </c>
      <c r="B74" s="179">
        <f>基金残高に係る経年分析!F57</f>
        <v>1636</v>
      </c>
      <c r="C74" s="179">
        <f>基金残高に係る経年分析!G57</f>
        <v>1832</v>
      </c>
      <c r="D74" s="179">
        <f>基金残高に係る経年分析!H57</f>
        <v>1778</v>
      </c>
    </row>
  </sheetData>
  <sheetProtection algorithmName="SHA-512" hashValue="Cag2PUc8+ugGsTuXDcQoM5vumU5rq1grhZS1EwvDkkBNOJbRpAEoeiKJlXpb43m77Y0t6eGJ2ZRASsDcMAxBpg==" saltValue="Ymjd4UzkmNxvTGkd0Lpmm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214</v>
      </c>
      <c r="C5" s="680"/>
      <c r="D5" s="680"/>
      <c r="E5" s="680"/>
      <c r="F5" s="680"/>
      <c r="G5" s="680"/>
      <c r="H5" s="680"/>
      <c r="I5" s="680"/>
      <c r="J5" s="680"/>
      <c r="K5" s="680"/>
      <c r="L5" s="680"/>
      <c r="M5" s="680"/>
      <c r="N5" s="680"/>
      <c r="O5" s="680"/>
      <c r="P5" s="680"/>
      <c r="Q5" s="681"/>
      <c r="R5" s="676">
        <v>3221284</v>
      </c>
      <c r="S5" s="677"/>
      <c r="T5" s="677"/>
      <c r="U5" s="677"/>
      <c r="V5" s="677"/>
      <c r="W5" s="677"/>
      <c r="X5" s="677"/>
      <c r="Y5" s="702"/>
      <c r="Z5" s="715">
        <v>20.6</v>
      </c>
      <c r="AA5" s="715"/>
      <c r="AB5" s="715"/>
      <c r="AC5" s="715"/>
      <c r="AD5" s="716">
        <v>3159075</v>
      </c>
      <c r="AE5" s="716"/>
      <c r="AF5" s="716"/>
      <c r="AG5" s="716"/>
      <c r="AH5" s="716"/>
      <c r="AI5" s="716"/>
      <c r="AJ5" s="716"/>
      <c r="AK5" s="716"/>
      <c r="AL5" s="703">
        <v>41.8</v>
      </c>
      <c r="AM5" s="685"/>
      <c r="AN5" s="685"/>
      <c r="AO5" s="704"/>
      <c r="AP5" s="679" t="s">
        <v>215</v>
      </c>
      <c r="AQ5" s="680"/>
      <c r="AR5" s="680"/>
      <c r="AS5" s="680"/>
      <c r="AT5" s="680"/>
      <c r="AU5" s="680"/>
      <c r="AV5" s="680"/>
      <c r="AW5" s="680"/>
      <c r="AX5" s="680"/>
      <c r="AY5" s="680"/>
      <c r="AZ5" s="680"/>
      <c r="BA5" s="680"/>
      <c r="BB5" s="680"/>
      <c r="BC5" s="680"/>
      <c r="BD5" s="680"/>
      <c r="BE5" s="680"/>
      <c r="BF5" s="681"/>
      <c r="BG5" s="621">
        <v>3159075</v>
      </c>
      <c r="BH5" s="622"/>
      <c r="BI5" s="622"/>
      <c r="BJ5" s="622"/>
      <c r="BK5" s="622"/>
      <c r="BL5" s="622"/>
      <c r="BM5" s="622"/>
      <c r="BN5" s="623"/>
      <c r="BO5" s="659">
        <v>98.1</v>
      </c>
      <c r="BP5" s="659"/>
      <c r="BQ5" s="659"/>
      <c r="BR5" s="659"/>
      <c r="BS5" s="660">
        <v>44629</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2">
      <c r="B6" s="618" t="s">
        <v>219</v>
      </c>
      <c r="C6" s="619"/>
      <c r="D6" s="619"/>
      <c r="E6" s="619"/>
      <c r="F6" s="619"/>
      <c r="G6" s="619"/>
      <c r="H6" s="619"/>
      <c r="I6" s="619"/>
      <c r="J6" s="619"/>
      <c r="K6" s="619"/>
      <c r="L6" s="619"/>
      <c r="M6" s="619"/>
      <c r="N6" s="619"/>
      <c r="O6" s="619"/>
      <c r="P6" s="619"/>
      <c r="Q6" s="620"/>
      <c r="R6" s="621">
        <v>318296</v>
      </c>
      <c r="S6" s="622"/>
      <c r="T6" s="622"/>
      <c r="U6" s="622"/>
      <c r="V6" s="622"/>
      <c r="W6" s="622"/>
      <c r="X6" s="622"/>
      <c r="Y6" s="623"/>
      <c r="Z6" s="659">
        <v>2</v>
      </c>
      <c r="AA6" s="659"/>
      <c r="AB6" s="659"/>
      <c r="AC6" s="659"/>
      <c r="AD6" s="660">
        <v>318296</v>
      </c>
      <c r="AE6" s="660"/>
      <c r="AF6" s="660"/>
      <c r="AG6" s="660"/>
      <c r="AH6" s="660"/>
      <c r="AI6" s="660"/>
      <c r="AJ6" s="660"/>
      <c r="AK6" s="660"/>
      <c r="AL6" s="624">
        <v>4.2</v>
      </c>
      <c r="AM6" s="625"/>
      <c r="AN6" s="625"/>
      <c r="AO6" s="661"/>
      <c r="AP6" s="618" t="s">
        <v>220</v>
      </c>
      <c r="AQ6" s="619"/>
      <c r="AR6" s="619"/>
      <c r="AS6" s="619"/>
      <c r="AT6" s="619"/>
      <c r="AU6" s="619"/>
      <c r="AV6" s="619"/>
      <c r="AW6" s="619"/>
      <c r="AX6" s="619"/>
      <c r="AY6" s="619"/>
      <c r="AZ6" s="619"/>
      <c r="BA6" s="619"/>
      <c r="BB6" s="619"/>
      <c r="BC6" s="619"/>
      <c r="BD6" s="619"/>
      <c r="BE6" s="619"/>
      <c r="BF6" s="620"/>
      <c r="BG6" s="621">
        <v>3159075</v>
      </c>
      <c r="BH6" s="622"/>
      <c r="BI6" s="622"/>
      <c r="BJ6" s="622"/>
      <c r="BK6" s="622"/>
      <c r="BL6" s="622"/>
      <c r="BM6" s="622"/>
      <c r="BN6" s="623"/>
      <c r="BO6" s="659">
        <v>98.1</v>
      </c>
      <c r="BP6" s="659"/>
      <c r="BQ6" s="659"/>
      <c r="BR6" s="659"/>
      <c r="BS6" s="660">
        <v>44629</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105758</v>
      </c>
      <c r="CS6" s="622"/>
      <c r="CT6" s="622"/>
      <c r="CU6" s="622"/>
      <c r="CV6" s="622"/>
      <c r="CW6" s="622"/>
      <c r="CX6" s="622"/>
      <c r="CY6" s="623"/>
      <c r="CZ6" s="703">
        <v>0.7</v>
      </c>
      <c r="DA6" s="685"/>
      <c r="DB6" s="685"/>
      <c r="DC6" s="705"/>
      <c r="DD6" s="627" t="s">
        <v>121</v>
      </c>
      <c r="DE6" s="622"/>
      <c r="DF6" s="622"/>
      <c r="DG6" s="622"/>
      <c r="DH6" s="622"/>
      <c r="DI6" s="622"/>
      <c r="DJ6" s="622"/>
      <c r="DK6" s="622"/>
      <c r="DL6" s="622"/>
      <c r="DM6" s="622"/>
      <c r="DN6" s="622"/>
      <c r="DO6" s="622"/>
      <c r="DP6" s="623"/>
      <c r="DQ6" s="627">
        <v>105758</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961</v>
      </c>
      <c r="S7" s="622"/>
      <c r="T7" s="622"/>
      <c r="U7" s="622"/>
      <c r="V7" s="622"/>
      <c r="W7" s="622"/>
      <c r="X7" s="622"/>
      <c r="Y7" s="623"/>
      <c r="Z7" s="659">
        <v>0</v>
      </c>
      <c r="AA7" s="659"/>
      <c r="AB7" s="659"/>
      <c r="AC7" s="659"/>
      <c r="AD7" s="660">
        <v>961</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1285727</v>
      </c>
      <c r="BH7" s="622"/>
      <c r="BI7" s="622"/>
      <c r="BJ7" s="622"/>
      <c r="BK7" s="622"/>
      <c r="BL7" s="622"/>
      <c r="BM7" s="622"/>
      <c r="BN7" s="623"/>
      <c r="BO7" s="659">
        <v>39.9</v>
      </c>
      <c r="BP7" s="659"/>
      <c r="BQ7" s="659"/>
      <c r="BR7" s="659"/>
      <c r="BS7" s="660">
        <v>44629</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1948275</v>
      </c>
      <c r="CS7" s="622"/>
      <c r="CT7" s="622"/>
      <c r="CU7" s="622"/>
      <c r="CV7" s="622"/>
      <c r="CW7" s="622"/>
      <c r="CX7" s="622"/>
      <c r="CY7" s="623"/>
      <c r="CZ7" s="659">
        <v>12.7</v>
      </c>
      <c r="DA7" s="659"/>
      <c r="DB7" s="659"/>
      <c r="DC7" s="659"/>
      <c r="DD7" s="627">
        <v>76410</v>
      </c>
      <c r="DE7" s="622"/>
      <c r="DF7" s="622"/>
      <c r="DG7" s="622"/>
      <c r="DH7" s="622"/>
      <c r="DI7" s="622"/>
      <c r="DJ7" s="622"/>
      <c r="DK7" s="622"/>
      <c r="DL7" s="622"/>
      <c r="DM7" s="622"/>
      <c r="DN7" s="622"/>
      <c r="DO7" s="622"/>
      <c r="DP7" s="623"/>
      <c r="DQ7" s="627">
        <v>1368159</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8956</v>
      </c>
      <c r="S8" s="622"/>
      <c r="T8" s="622"/>
      <c r="U8" s="622"/>
      <c r="V8" s="622"/>
      <c r="W8" s="622"/>
      <c r="X8" s="622"/>
      <c r="Y8" s="623"/>
      <c r="Z8" s="659">
        <v>0.1</v>
      </c>
      <c r="AA8" s="659"/>
      <c r="AB8" s="659"/>
      <c r="AC8" s="659"/>
      <c r="AD8" s="660">
        <v>8956</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33643</v>
      </c>
      <c r="BH8" s="622"/>
      <c r="BI8" s="622"/>
      <c r="BJ8" s="622"/>
      <c r="BK8" s="622"/>
      <c r="BL8" s="622"/>
      <c r="BM8" s="622"/>
      <c r="BN8" s="623"/>
      <c r="BO8" s="659">
        <v>1</v>
      </c>
      <c r="BP8" s="659"/>
      <c r="BQ8" s="659"/>
      <c r="BR8" s="659"/>
      <c r="BS8" s="660" t="s">
        <v>121</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3267706</v>
      </c>
      <c r="CS8" s="622"/>
      <c r="CT8" s="622"/>
      <c r="CU8" s="622"/>
      <c r="CV8" s="622"/>
      <c r="CW8" s="622"/>
      <c r="CX8" s="622"/>
      <c r="CY8" s="623"/>
      <c r="CZ8" s="659">
        <v>21.3</v>
      </c>
      <c r="DA8" s="659"/>
      <c r="DB8" s="659"/>
      <c r="DC8" s="659"/>
      <c r="DD8" s="627">
        <v>130042</v>
      </c>
      <c r="DE8" s="622"/>
      <c r="DF8" s="622"/>
      <c r="DG8" s="622"/>
      <c r="DH8" s="622"/>
      <c r="DI8" s="622"/>
      <c r="DJ8" s="622"/>
      <c r="DK8" s="622"/>
      <c r="DL8" s="622"/>
      <c r="DM8" s="622"/>
      <c r="DN8" s="622"/>
      <c r="DO8" s="622"/>
      <c r="DP8" s="623"/>
      <c r="DQ8" s="627">
        <v>1693938</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10365</v>
      </c>
      <c r="S9" s="622"/>
      <c r="T9" s="622"/>
      <c r="U9" s="622"/>
      <c r="V9" s="622"/>
      <c r="W9" s="622"/>
      <c r="X9" s="622"/>
      <c r="Y9" s="623"/>
      <c r="Z9" s="659">
        <v>0.1</v>
      </c>
      <c r="AA9" s="659"/>
      <c r="AB9" s="659"/>
      <c r="AC9" s="659"/>
      <c r="AD9" s="660">
        <v>10365</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1020987</v>
      </c>
      <c r="BH9" s="622"/>
      <c r="BI9" s="622"/>
      <c r="BJ9" s="622"/>
      <c r="BK9" s="622"/>
      <c r="BL9" s="622"/>
      <c r="BM9" s="622"/>
      <c r="BN9" s="623"/>
      <c r="BO9" s="659">
        <v>31.7</v>
      </c>
      <c r="BP9" s="659"/>
      <c r="BQ9" s="659"/>
      <c r="BR9" s="659"/>
      <c r="BS9" s="660" t="s">
        <v>121</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1244847</v>
      </c>
      <c r="CS9" s="622"/>
      <c r="CT9" s="622"/>
      <c r="CU9" s="622"/>
      <c r="CV9" s="622"/>
      <c r="CW9" s="622"/>
      <c r="CX9" s="622"/>
      <c r="CY9" s="623"/>
      <c r="CZ9" s="659">
        <v>8.1</v>
      </c>
      <c r="DA9" s="659"/>
      <c r="DB9" s="659"/>
      <c r="DC9" s="659"/>
      <c r="DD9" s="627">
        <v>4853</v>
      </c>
      <c r="DE9" s="622"/>
      <c r="DF9" s="622"/>
      <c r="DG9" s="622"/>
      <c r="DH9" s="622"/>
      <c r="DI9" s="622"/>
      <c r="DJ9" s="622"/>
      <c r="DK9" s="622"/>
      <c r="DL9" s="622"/>
      <c r="DM9" s="622"/>
      <c r="DN9" s="622"/>
      <c r="DO9" s="622"/>
      <c r="DP9" s="623"/>
      <c r="DQ9" s="627">
        <v>1092978</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74890</v>
      </c>
      <c r="BH10" s="622"/>
      <c r="BI10" s="622"/>
      <c r="BJ10" s="622"/>
      <c r="BK10" s="622"/>
      <c r="BL10" s="622"/>
      <c r="BM10" s="622"/>
      <c r="BN10" s="623"/>
      <c r="BO10" s="659">
        <v>2.2999999999999998</v>
      </c>
      <c r="BP10" s="659"/>
      <c r="BQ10" s="659"/>
      <c r="BR10" s="659"/>
      <c r="BS10" s="660" t="s">
        <v>121</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457</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457</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497827</v>
      </c>
      <c r="S11" s="622"/>
      <c r="T11" s="622"/>
      <c r="U11" s="622"/>
      <c r="V11" s="622"/>
      <c r="W11" s="622"/>
      <c r="X11" s="622"/>
      <c r="Y11" s="623"/>
      <c r="Z11" s="624">
        <v>3.2</v>
      </c>
      <c r="AA11" s="625"/>
      <c r="AB11" s="625"/>
      <c r="AC11" s="626"/>
      <c r="AD11" s="627">
        <v>497827</v>
      </c>
      <c r="AE11" s="622"/>
      <c r="AF11" s="622"/>
      <c r="AG11" s="622"/>
      <c r="AH11" s="622"/>
      <c r="AI11" s="622"/>
      <c r="AJ11" s="622"/>
      <c r="AK11" s="623"/>
      <c r="AL11" s="624">
        <v>6.6</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156207</v>
      </c>
      <c r="BH11" s="622"/>
      <c r="BI11" s="622"/>
      <c r="BJ11" s="622"/>
      <c r="BK11" s="622"/>
      <c r="BL11" s="622"/>
      <c r="BM11" s="622"/>
      <c r="BN11" s="623"/>
      <c r="BO11" s="659">
        <v>4.8</v>
      </c>
      <c r="BP11" s="659"/>
      <c r="BQ11" s="659"/>
      <c r="BR11" s="659"/>
      <c r="BS11" s="660">
        <v>44629</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1500418</v>
      </c>
      <c r="CS11" s="622"/>
      <c r="CT11" s="622"/>
      <c r="CU11" s="622"/>
      <c r="CV11" s="622"/>
      <c r="CW11" s="622"/>
      <c r="CX11" s="622"/>
      <c r="CY11" s="623"/>
      <c r="CZ11" s="659">
        <v>9.8000000000000007</v>
      </c>
      <c r="DA11" s="659"/>
      <c r="DB11" s="659"/>
      <c r="DC11" s="659"/>
      <c r="DD11" s="627">
        <v>384542</v>
      </c>
      <c r="DE11" s="622"/>
      <c r="DF11" s="622"/>
      <c r="DG11" s="622"/>
      <c r="DH11" s="622"/>
      <c r="DI11" s="622"/>
      <c r="DJ11" s="622"/>
      <c r="DK11" s="622"/>
      <c r="DL11" s="622"/>
      <c r="DM11" s="622"/>
      <c r="DN11" s="622"/>
      <c r="DO11" s="622"/>
      <c r="DP11" s="623"/>
      <c r="DQ11" s="627">
        <v>418429</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v>3569</v>
      </c>
      <c r="S12" s="622"/>
      <c r="T12" s="622"/>
      <c r="U12" s="622"/>
      <c r="V12" s="622"/>
      <c r="W12" s="622"/>
      <c r="X12" s="622"/>
      <c r="Y12" s="623"/>
      <c r="Z12" s="659">
        <v>0</v>
      </c>
      <c r="AA12" s="659"/>
      <c r="AB12" s="659"/>
      <c r="AC12" s="659"/>
      <c r="AD12" s="660">
        <v>3569</v>
      </c>
      <c r="AE12" s="660"/>
      <c r="AF12" s="660"/>
      <c r="AG12" s="660"/>
      <c r="AH12" s="660"/>
      <c r="AI12" s="660"/>
      <c r="AJ12" s="660"/>
      <c r="AK12" s="660"/>
      <c r="AL12" s="624">
        <v>0</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1659408</v>
      </c>
      <c r="BH12" s="622"/>
      <c r="BI12" s="622"/>
      <c r="BJ12" s="622"/>
      <c r="BK12" s="622"/>
      <c r="BL12" s="622"/>
      <c r="BM12" s="622"/>
      <c r="BN12" s="623"/>
      <c r="BO12" s="659">
        <v>51.5</v>
      </c>
      <c r="BP12" s="659"/>
      <c r="BQ12" s="659"/>
      <c r="BR12" s="659"/>
      <c r="BS12" s="660" t="s">
        <v>121</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691313</v>
      </c>
      <c r="CS12" s="622"/>
      <c r="CT12" s="622"/>
      <c r="CU12" s="622"/>
      <c r="CV12" s="622"/>
      <c r="CW12" s="622"/>
      <c r="CX12" s="622"/>
      <c r="CY12" s="623"/>
      <c r="CZ12" s="659">
        <v>4.5</v>
      </c>
      <c r="DA12" s="659"/>
      <c r="DB12" s="659"/>
      <c r="DC12" s="659"/>
      <c r="DD12" s="627">
        <v>44300</v>
      </c>
      <c r="DE12" s="622"/>
      <c r="DF12" s="622"/>
      <c r="DG12" s="622"/>
      <c r="DH12" s="622"/>
      <c r="DI12" s="622"/>
      <c r="DJ12" s="622"/>
      <c r="DK12" s="622"/>
      <c r="DL12" s="622"/>
      <c r="DM12" s="622"/>
      <c r="DN12" s="622"/>
      <c r="DO12" s="622"/>
      <c r="DP12" s="623"/>
      <c r="DQ12" s="627">
        <v>338388</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1651945</v>
      </c>
      <c r="BH13" s="622"/>
      <c r="BI13" s="622"/>
      <c r="BJ13" s="622"/>
      <c r="BK13" s="622"/>
      <c r="BL13" s="622"/>
      <c r="BM13" s="622"/>
      <c r="BN13" s="623"/>
      <c r="BO13" s="659">
        <v>51.3</v>
      </c>
      <c r="BP13" s="659"/>
      <c r="BQ13" s="659"/>
      <c r="BR13" s="659"/>
      <c r="BS13" s="660" t="s">
        <v>121</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1539782</v>
      </c>
      <c r="CS13" s="622"/>
      <c r="CT13" s="622"/>
      <c r="CU13" s="622"/>
      <c r="CV13" s="622"/>
      <c r="CW13" s="622"/>
      <c r="CX13" s="622"/>
      <c r="CY13" s="623"/>
      <c r="CZ13" s="659">
        <v>10</v>
      </c>
      <c r="DA13" s="659"/>
      <c r="DB13" s="659"/>
      <c r="DC13" s="659"/>
      <c r="DD13" s="627">
        <v>497729</v>
      </c>
      <c r="DE13" s="622"/>
      <c r="DF13" s="622"/>
      <c r="DG13" s="622"/>
      <c r="DH13" s="622"/>
      <c r="DI13" s="622"/>
      <c r="DJ13" s="622"/>
      <c r="DK13" s="622"/>
      <c r="DL13" s="622"/>
      <c r="DM13" s="622"/>
      <c r="DN13" s="622"/>
      <c r="DO13" s="622"/>
      <c r="DP13" s="623"/>
      <c r="DQ13" s="627">
        <v>943654</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v>2611</v>
      </c>
      <c r="S14" s="622"/>
      <c r="T14" s="622"/>
      <c r="U14" s="622"/>
      <c r="V14" s="622"/>
      <c r="W14" s="622"/>
      <c r="X14" s="622"/>
      <c r="Y14" s="623"/>
      <c r="Z14" s="659">
        <v>0</v>
      </c>
      <c r="AA14" s="659"/>
      <c r="AB14" s="659"/>
      <c r="AC14" s="659"/>
      <c r="AD14" s="660">
        <v>2611</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73111</v>
      </c>
      <c r="BH14" s="622"/>
      <c r="BI14" s="622"/>
      <c r="BJ14" s="622"/>
      <c r="BK14" s="622"/>
      <c r="BL14" s="622"/>
      <c r="BM14" s="622"/>
      <c r="BN14" s="623"/>
      <c r="BO14" s="659">
        <v>2.2999999999999998</v>
      </c>
      <c r="BP14" s="659"/>
      <c r="BQ14" s="659"/>
      <c r="BR14" s="659"/>
      <c r="BS14" s="660" t="s">
        <v>121</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457619</v>
      </c>
      <c r="CS14" s="622"/>
      <c r="CT14" s="622"/>
      <c r="CU14" s="622"/>
      <c r="CV14" s="622"/>
      <c r="CW14" s="622"/>
      <c r="CX14" s="622"/>
      <c r="CY14" s="623"/>
      <c r="CZ14" s="659">
        <v>3</v>
      </c>
      <c r="DA14" s="659"/>
      <c r="DB14" s="659"/>
      <c r="DC14" s="659"/>
      <c r="DD14" s="627">
        <v>15759</v>
      </c>
      <c r="DE14" s="622"/>
      <c r="DF14" s="622"/>
      <c r="DG14" s="622"/>
      <c r="DH14" s="622"/>
      <c r="DI14" s="622"/>
      <c r="DJ14" s="622"/>
      <c r="DK14" s="622"/>
      <c r="DL14" s="622"/>
      <c r="DM14" s="622"/>
      <c r="DN14" s="622"/>
      <c r="DO14" s="622"/>
      <c r="DP14" s="623"/>
      <c r="DQ14" s="627">
        <v>449361</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140829</v>
      </c>
      <c r="BH15" s="622"/>
      <c r="BI15" s="622"/>
      <c r="BJ15" s="622"/>
      <c r="BK15" s="622"/>
      <c r="BL15" s="622"/>
      <c r="BM15" s="622"/>
      <c r="BN15" s="623"/>
      <c r="BO15" s="659">
        <v>4.4000000000000004</v>
      </c>
      <c r="BP15" s="659"/>
      <c r="BQ15" s="659"/>
      <c r="BR15" s="659"/>
      <c r="BS15" s="660" t="s">
        <v>121</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3487107</v>
      </c>
      <c r="CS15" s="622"/>
      <c r="CT15" s="622"/>
      <c r="CU15" s="622"/>
      <c r="CV15" s="622"/>
      <c r="CW15" s="622"/>
      <c r="CX15" s="622"/>
      <c r="CY15" s="623"/>
      <c r="CZ15" s="659">
        <v>22.8</v>
      </c>
      <c r="DA15" s="659"/>
      <c r="DB15" s="659"/>
      <c r="DC15" s="659"/>
      <c r="DD15" s="627">
        <v>2112989</v>
      </c>
      <c r="DE15" s="622"/>
      <c r="DF15" s="622"/>
      <c r="DG15" s="622"/>
      <c r="DH15" s="622"/>
      <c r="DI15" s="622"/>
      <c r="DJ15" s="622"/>
      <c r="DK15" s="622"/>
      <c r="DL15" s="622"/>
      <c r="DM15" s="622"/>
      <c r="DN15" s="622"/>
      <c r="DO15" s="622"/>
      <c r="DP15" s="623"/>
      <c r="DQ15" s="627">
        <v>1935672</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31447</v>
      </c>
      <c r="S16" s="622"/>
      <c r="T16" s="622"/>
      <c r="U16" s="622"/>
      <c r="V16" s="622"/>
      <c r="W16" s="622"/>
      <c r="X16" s="622"/>
      <c r="Y16" s="623"/>
      <c r="Z16" s="659">
        <v>0.2</v>
      </c>
      <c r="AA16" s="659"/>
      <c r="AB16" s="659"/>
      <c r="AC16" s="659"/>
      <c r="AD16" s="660">
        <v>31447</v>
      </c>
      <c r="AE16" s="660"/>
      <c r="AF16" s="660"/>
      <c r="AG16" s="660"/>
      <c r="AH16" s="660"/>
      <c r="AI16" s="660"/>
      <c r="AJ16" s="660"/>
      <c r="AK16" s="660"/>
      <c r="AL16" s="624">
        <v>0.4</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29058</v>
      </c>
      <c r="CS16" s="622"/>
      <c r="CT16" s="622"/>
      <c r="CU16" s="622"/>
      <c r="CV16" s="622"/>
      <c r="CW16" s="622"/>
      <c r="CX16" s="622"/>
      <c r="CY16" s="623"/>
      <c r="CZ16" s="659">
        <v>0.2</v>
      </c>
      <c r="DA16" s="659"/>
      <c r="DB16" s="659"/>
      <c r="DC16" s="659"/>
      <c r="DD16" s="627" t="s">
        <v>121</v>
      </c>
      <c r="DE16" s="622"/>
      <c r="DF16" s="622"/>
      <c r="DG16" s="622"/>
      <c r="DH16" s="622"/>
      <c r="DI16" s="622"/>
      <c r="DJ16" s="622"/>
      <c r="DK16" s="622"/>
      <c r="DL16" s="622"/>
      <c r="DM16" s="622"/>
      <c r="DN16" s="622"/>
      <c r="DO16" s="622"/>
      <c r="DP16" s="623"/>
      <c r="DQ16" s="627">
        <v>5071</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42654</v>
      </c>
      <c r="S17" s="622"/>
      <c r="T17" s="622"/>
      <c r="U17" s="622"/>
      <c r="V17" s="622"/>
      <c r="W17" s="622"/>
      <c r="X17" s="622"/>
      <c r="Y17" s="623"/>
      <c r="Z17" s="659">
        <v>0.3</v>
      </c>
      <c r="AA17" s="659"/>
      <c r="AB17" s="659"/>
      <c r="AC17" s="659"/>
      <c r="AD17" s="660">
        <v>42654</v>
      </c>
      <c r="AE17" s="660"/>
      <c r="AF17" s="660"/>
      <c r="AG17" s="660"/>
      <c r="AH17" s="660"/>
      <c r="AI17" s="660"/>
      <c r="AJ17" s="660"/>
      <c r="AK17" s="660"/>
      <c r="AL17" s="624">
        <v>0.6</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1054190</v>
      </c>
      <c r="CS17" s="622"/>
      <c r="CT17" s="622"/>
      <c r="CU17" s="622"/>
      <c r="CV17" s="622"/>
      <c r="CW17" s="622"/>
      <c r="CX17" s="622"/>
      <c r="CY17" s="623"/>
      <c r="CZ17" s="659">
        <v>6.9</v>
      </c>
      <c r="DA17" s="659"/>
      <c r="DB17" s="659"/>
      <c r="DC17" s="659"/>
      <c r="DD17" s="627" t="s">
        <v>121</v>
      </c>
      <c r="DE17" s="622"/>
      <c r="DF17" s="622"/>
      <c r="DG17" s="622"/>
      <c r="DH17" s="622"/>
      <c r="DI17" s="622"/>
      <c r="DJ17" s="622"/>
      <c r="DK17" s="622"/>
      <c r="DL17" s="622"/>
      <c r="DM17" s="622"/>
      <c r="DN17" s="622"/>
      <c r="DO17" s="622"/>
      <c r="DP17" s="623"/>
      <c r="DQ17" s="627">
        <v>1007805</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23999</v>
      </c>
      <c r="S18" s="622"/>
      <c r="T18" s="622"/>
      <c r="U18" s="622"/>
      <c r="V18" s="622"/>
      <c r="W18" s="622"/>
      <c r="X18" s="622"/>
      <c r="Y18" s="623"/>
      <c r="Z18" s="659">
        <v>0.2</v>
      </c>
      <c r="AA18" s="659"/>
      <c r="AB18" s="659"/>
      <c r="AC18" s="659"/>
      <c r="AD18" s="660">
        <v>23999</v>
      </c>
      <c r="AE18" s="660"/>
      <c r="AF18" s="660"/>
      <c r="AG18" s="660"/>
      <c r="AH18" s="660"/>
      <c r="AI18" s="660"/>
      <c r="AJ18" s="660"/>
      <c r="AK18" s="660"/>
      <c r="AL18" s="624">
        <v>0.3</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20252</v>
      </c>
      <c r="S19" s="622"/>
      <c r="T19" s="622"/>
      <c r="U19" s="622"/>
      <c r="V19" s="622"/>
      <c r="W19" s="622"/>
      <c r="X19" s="622"/>
      <c r="Y19" s="623"/>
      <c r="Z19" s="659">
        <v>0.1</v>
      </c>
      <c r="AA19" s="659"/>
      <c r="AB19" s="659"/>
      <c r="AC19" s="659"/>
      <c r="AD19" s="660">
        <v>20252</v>
      </c>
      <c r="AE19" s="660"/>
      <c r="AF19" s="660"/>
      <c r="AG19" s="660"/>
      <c r="AH19" s="660"/>
      <c r="AI19" s="660"/>
      <c r="AJ19" s="660"/>
      <c r="AK19" s="660"/>
      <c r="AL19" s="624">
        <v>0.3</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62209</v>
      </c>
      <c r="BH19" s="622"/>
      <c r="BI19" s="622"/>
      <c r="BJ19" s="622"/>
      <c r="BK19" s="622"/>
      <c r="BL19" s="622"/>
      <c r="BM19" s="622"/>
      <c r="BN19" s="623"/>
      <c r="BO19" s="659">
        <v>1.9</v>
      </c>
      <c r="BP19" s="659"/>
      <c r="BQ19" s="659"/>
      <c r="BR19" s="659"/>
      <c r="BS19" s="660" t="s">
        <v>121</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261</v>
      </c>
      <c r="C20" s="697"/>
      <c r="D20" s="697"/>
      <c r="E20" s="697"/>
      <c r="F20" s="697"/>
      <c r="G20" s="697"/>
      <c r="H20" s="697"/>
      <c r="I20" s="697"/>
      <c r="J20" s="697"/>
      <c r="K20" s="697"/>
      <c r="L20" s="697"/>
      <c r="M20" s="697"/>
      <c r="N20" s="697"/>
      <c r="O20" s="697"/>
      <c r="P20" s="697"/>
      <c r="Q20" s="698"/>
      <c r="R20" s="621">
        <v>3747</v>
      </c>
      <c r="S20" s="622"/>
      <c r="T20" s="622"/>
      <c r="U20" s="622"/>
      <c r="V20" s="622"/>
      <c r="W20" s="622"/>
      <c r="X20" s="622"/>
      <c r="Y20" s="623"/>
      <c r="Z20" s="659">
        <v>0</v>
      </c>
      <c r="AA20" s="659"/>
      <c r="AB20" s="659"/>
      <c r="AC20" s="659"/>
      <c r="AD20" s="660">
        <v>3747</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62209</v>
      </c>
      <c r="BH20" s="622"/>
      <c r="BI20" s="622"/>
      <c r="BJ20" s="622"/>
      <c r="BK20" s="622"/>
      <c r="BL20" s="622"/>
      <c r="BM20" s="622"/>
      <c r="BN20" s="623"/>
      <c r="BO20" s="659">
        <v>1.9</v>
      </c>
      <c r="BP20" s="659"/>
      <c r="BQ20" s="659"/>
      <c r="BR20" s="659"/>
      <c r="BS20" s="660" t="s">
        <v>121</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15326530</v>
      </c>
      <c r="CS20" s="622"/>
      <c r="CT20" s="622"/>
      <c r="CU20" s="622"/>
      <c r="CV20" s="622"/>
      <c r="CW20" s="622"/>
      <c r="CX20" s="622"/>
      <c r="CY20" s="623"/>
      <c r="CZ20" s="659">
        <v>100</v>
      </c>
      <c r="DA20" s="659"/>
      <c r="DB20" s="659"/>
      <c r="DC20" s="659"/>
      <c r="DD20" s="627">
        <v>3266624</v>
      </c>
      <c r="DE20" s="622"/>
      <c r="DF20" s="622"/>
      <c r="DG20" s="622"/>
      <c r="DH20" s="622"/>
      <c r="DI20" s="622"/>
      <c r="DJ20" s="622"/>
      <c r="DK20" s="622"/>
      <c r="DL20" s="622"/>
      <c r="DM20" s="622"/>
      <c r="DN20" s="622"/>
      <c r="DO20" s="622"/>
      <c r="DP20" s="623"/>
      <c r="DQ20" s="627">
        <v>9359670</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3870862</v>
      </c>
      <c r="S21" s="622"/>
      <c r="T21" s="622"/>
      <c r="U21" s="622"/>
      <c r="V21" s="622"/>
      <c r="W21" s="622"/>
      <c r="X21" s="622"/>
      <c r="Y21" s="623"/>
      <c r="Z21" s="659">
        <v>24.7</v>
      </c>
      <c r="AA21" s="659"/>
      <c r="AB21" s="659"/>
      <c r="AC21" s="659"/>
      <c r="AD21" s="660">
        <v>3446687</v>
      </c>
      <c r="AE21" s="660"/>
      <c r="AF21" s="660"/>
      <c r="AG21" s="660"/>
      <c r="AH21" s="660"/>
      <c r="AI21" s="660"/>
      <c r="AJ21" s="660"/>
      <c r="AK21" s="660"/>
      <c r="AL21" s="624">
        <v>45.6</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3446687</v>
      </c>
      <c r="S22" s="622"/>
      <c r="T22" s="622"/>
      <c r="U22" s="622"/>
      <c r="V22" s="622"/>
      <c r="W22" s="622"/>
      <c r="X22" s="622"/>
      <c r="Y22" s="623"/>
      <c r="Z22" s="659">
        <v>22</v>
      </c>
      <c r="AA22" s="659"/>
      <c r="AB22" s="659"/>
      <c r="AC22" s="659"/>
      <c r="AD22" s="660">
        <v>3446687</v>
      </c>
      <c r="AE22" s="660"/>
      <c r="AF22" s="660"/>
      <c r="AG22" s="660"/>
      <c r="AH22" s="660"/>
      <c r="AI22" s="660"/>
      <c r="AJ22" s="660"/>
      <c r="AK22" s="660"/>
      <c r="AL22" s="624">
        <v>45.6</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269</v>
      </c>
      <c r="C23" s="619"/>
      <c r="D23" s="619"/>
      <c r="E23" s="619"/>
      <c r="F23" s="619"/>
      <c r="G23" s="619"/>
      <c r="H23" s="619"/>
      <c r="I23" s="619"/>
      <c r="J23" s="619"/>
      <c r="K23" s="619"/>
      <c r="L23" s="619"/>
      <c r="M23" s="619"/>
      <c r="N23" s="619"/>
      <c r="O23" s="619"/>
      <c r="P23" s="619"/>
      <c r="Q23" s="620"/>
      <c r="R23" s="621">
        <v>424175</v>
      </c>
      <c r="S23" s="622"/>
      <c r="T23" s="622"/>
      <c r="U23" s="622"/>
      <c r="V23" s="622"/>
      <c r="W23" s="622"/>
      <c r="X23" s="622"/>
      <c r="Y23" s="623"/>
      <c r="Z23" s="659">
        <v>2.7</v>
      </c>
      <c r="AA23" s="659"/>
      <c r="AB23" s="659"/>
      <c r="AC23" s="659"/>
      <c r="AD23" s="660" t="s">
        <v>121</v>
      </c>
      <c r="AE23" s="660"/>
      <c r="AF23" s="660"/>
      <c r="AG23" s="660"/>
      <c r="AH23" s="660"/>
      <c r="AI23" s="660"/>
      <c r="AJ23" s="660"/>
      <c r="AK23" s="660"/>
      <c r="AL23" s="624" t="s">
        <v>121</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v>62209</v>
      </c>
      <c r="BH23" s="622"/>
      <c r="BI23" s="622"/>
      <c r="BJ23" s="622"/>
      <c r="BK23" s="622"/>
      <c r="BL23" s="622"/>
      <c r="BM23" s="622"/>
      <c r="BN23" s="623"/>
      <c r="BO23" s="659">
        <v>1.9</v>
      </c>
      <c r="BP23" s="659"/>
      <c r="BQ23" s="659"/>
      <c r="BR23" s="659"/>
      <c r="BS23" s="660" t="s">
        <v>121</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2">
      <c r="B24" s="618" t="s">
        <v>276</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4644646</v>
      </c>
      <c r="CS24" s="677"/>
      <c r="CT24" s="677"/>
      <c r="CU24" s="677"/>
      <c r="CV24" s="677"/>
      <c r="CW24" s="677"/>
      <c r="CX24" s="677"/>
      <c r="CY24" s="702"/>
      <c r="CZ24" s="703">
        <v>30.3</v>
      </c>
      <c r="DA24" s="685"/>
      <c r="DB24" s="685"/>
      <c r="DC24" s="705"/>
      <c r="DD24" s="701">
        <v>3273643</v>
      </c>
      <c r="DE24" s="677"/>
      <c r="DF24" s="677"/>
      <c r="DG24" s="677"/>
      <c r="DH24" s="677"/>
      <c r="DI24" s="677"/>
      <c r="DJ24" s="677"/>
      <c r="DK24" s="702"/>
      <c r="DL24" s="701">
        <v>3099905</v>
      </c>
      <c r="DM24" s="677"/>
      <c r="DN24" s="677"/>
      <c r="DO24" s="677"/>
      <c r="DP24" s="677"/>
      <c r="DQ24" s="677"/>
      <c r="DR24" s="677"/>
      <c r="DS24" s="677"/>
      <c r="DT24" s="677"/>
      <c r="DU24" s="677"/>
      <c r="DV24" s="702"/>
      <c r="DW24" s="703">
        <v>40.799999999999997</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8032831</v>
      </c>
      <c r="S25" s="622"/>
      <c r="T25" s="622"/>
      <c r="U25" s="622"/>
      <c r="V25" s="622"/>
      <c r="W25" s="622"/>
      <c r="X25" s="622"/>
      <c r="Y25" s="623"/>
      <c r="Z25" s="659">
        <v>51.3</v>
      </c>
      <c r="AA25" s="659"/>
      <c r="AB25" s="659"/>
      <c r="AC25" s="659"/>
      <c r="AD25" s="660">
        <v>7546447</v>
      </c>
      <c r="AE25" s="660"/>
      <c r="AF25" s="660"/>
      <c r="AG25" s="660"/>
      <c r="AH25" s="660"/>
      <c r="AI25" s="660"/>
      <c r="AJ25" s="660"/>
      <c r="AK25" s="660"/>
      <c r="AL25" s="624">
        <v>99.9</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1898798</v>
      </c>
      <c r="CS25" s="634"/>
      <c r="CT25" s="634"/>
      <c r="CU25" s="634"/>
      <c r="CV25" s="634"/>
      <c r="CW25" s="634"/>
      <c r="CX25" s="634"/>
      <c r="CY25" s="635"/>
      <c r="CZ25" s="624">
        <v>12.4</v>
      </c>
      <c r="DA25" s="636"/>
      <c r="DB25" s="636"/>
      <c r="DC25" s="637"/>
      <c r="DD25" s="627">
        <v>1774377</v>
      </c>
      <c r="DE25" s="634"/>
      <c r="DF25" s="634"/>
      <c r="DG25" s="634"/>
      <c r="DH25" s="634"/>
      <c r="DI25" s="634"/>
      <c r="DJ25" s="634"/>
      <c r="DK25" s="635"/>
      <c r="DL25" s="627">
        <v>1690441</v>
      </c>
      <c r="DM25" s="634"/>
      <c r="DN25" s="634"/>
      <c r="DO25" s="634"/>
      <c r="DP25" s="634"/>
      <c r="DQ25" s="634"/>
      <c r="DR25" s="634"/>
      <c r="DS25" s="634"/>
      <c r="DT25" s="634"/>
      <c r="DU25" s="634"/>
      <c r="DV25" s="635"/>
      <c r="DW25" s="624">
        <v>22.2</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v>3028</v>
      </c>
      <c r="S26" s="622"/>
      <c r="T26" s="622"/>
      <c r="U26" s="622"/>
      <c r="V26" s="622"/>
      <c r="W26" s="622"/>
      <c r="X26" s="622"/>
      <c r="Y26" s="623"/>
      <c r="Z26" s="659">
        <v>0</v>
      </c>
      <c r="AA26" s="659"/>
      <c r="AB26" s="659"/>
      <c r="AC26" s="659"/>
      <c r="AD26" s="660">
        <v>3028</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1139071</v>
      </c>
      <c r="CS26" s="622"/>
      <c r="CT26" s="622"/>
      <c r="CU26" s="622"/>
      <c r="CV26" s="622"/>
      <c r="CW26" s="622"/>
      <c r="CX26" s="622"/>
      <c r="CY26" s="623"/>
      <c r="CZ26" s="624">
        <v>7.4</v>
      </c>
      <c r="DA26" s="636"/>
      <c r="DB26" s="636"/>
      <c r="DC26" s="637"/>
      <c r="DD26" s="627">
        <v>1065035</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108595</v>
      </c>
      <c r="S27" s="622"/>
      <c r="T27" s="622"/>
      <c r="U27" s="622"/>
      <c r="V27" s="622"/>
      <c r="W27" s="622"/>
      <c r="X27" s="622"/>
      <c r="Y27" s="623"/>
      <c r="Z27" s="659">
        <v>0.7</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3221284</v>
      </c>
      <c r="BH27" s="622"/>
      <c r="BI27" s="622"/>
      <c r="BJ27" s="622"/>
      <c r="BK27" s="622"/>
      <c r="BL27" s="622"/>
      <c r="BM27" s="622"/>
      <c r="BN27" s="623"/>
      <c r="BO27" s="659">
        <v>100</v>
      </c>
      <c r="BP27" s="659"/>
      <c r="BQ27" s="659"/>
      <c r="BR27" s="659"/>
      <c r="BS27" s="660">
        <v>44629</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1691658</v>
      </c>
      <c r="CS27" s="634"/>
      <c r="CT27" s="634"/>
      <c r="CU27" s="634"/>
      <c r="CV27" s="634"/>
      <c r="CW27" s="634"/>
      <c r="CX27" s="634"/>
      <c r="CY27" s="635"/>
      <c r="CZ27" s="624">
        <v>11</v>
      </c>
      <c r="DA27" s="636"/>
      <c r="DB27" s="636"/>
      <c r="DC27" s="637"/>
      <c r="DD27" s="627">
        <v>491461</v>
      </c>
      <c r="DE27" s="634"/>
      <c r="DF27" s="634"/>
      <c r="DG27" s="634"/>
      <c r="DH27" s="634"/>
      <c r="DI27" s="634"/>
      <c r="DJ27" s="634"/>
      <c r="DK27" s="635"/>
      <c r="DL27" s="627">
        <v>404159</v>
      </c>
      <c r="DM27" s="634"/>
      <c r="DN27" s="634"/>
      <c r="DO27" s="634"/>
      <c r="DP27" s="634"/>
      <c r="DQ27" s="634"/>
      <c r="DR27" s="634"/>
      <c r="DS27" s="634"/>
      <c r="DT27" s="634"/>
      <c r="DU27" s="634"/>
      <c r="DV27" s="635"/>
      <c r="DW27" s="624">
        <v>5.3</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231311</v>
      </c>
      <c r="S28" s="622"/>
      <c r="T28" s="622"/>
      <c r="U28" s="622"/>
      <c r="V28" s="622"/>
      <c r="W28" s="622"/>
      <c r="X28" s="622"/>
      <c r="Y28" s="623"/>
      <c r="Z28" s="659">
        <v>1.5</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1054190</v>
      </c>
      <c r="CS28" s="622"/>
      <c r="CT28" s="622"/>
      <c r="CU28" s="622"/>
      <c r="CV28" s="622"/>
      <c r="CW28" s="622"/>
      <c r="CX28" s="622"/>
      <c r="CY28" s="623"/>
      <c r="CZ28" s="624">
        <v>6.9</v>
      </c>
      <c r="DA28" s="636"/>
      <c r="DB28" s="636"/>
      <c r="DC28" s="637"/>
      <c r="DD28" s="627">
        <v>1007805</v>
      </c>
      <c r="DE28" s="622"/>
      <c r="DF28" s="622"/>
      <c r="DG28" s="622"/>
      <c r="DH28" s="622"/>
      <c r="DI28" s="622"/>
      <c r="DJ28" s="622"/>
      <c r="DK28" s="623"/>
      <c r="DL28" s="627">
        <v>1005305</v>
      </c>
      <c r="DM28" s="622"/>
      <c r="DN28" s="622"/>
      <c r="DO28" s="622"/>
      <c r="DP28" s="622"/>
      <c r="DQ28" s="622"/>
      <c r="DR28" s="622"/>
      <c r="DS28" s="622"/>
      <c r="DT28" s="622"/>
      <c r="DU28" s="622"/>
      <c r="DV28" s="623"/>
      <c r="DW28" s="624">
        <v>13.2</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57170</v>
      </c>
      <c r="S29" s="622"/>
      <c r="T29" s="622"/>
      <c r="U29" s="622"/>
      <c r="V29" s="622"/>
      <c r="W29" s="622"/>
      <c r="X29" s="622"/>
      <c r="Y29" s="623"/>
      <c r="Z29" s="659">
        <v>0.4</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1053921</v>
      </c>
      <c r="CS29" s="634"/>
      <c r="CT29" s="634"/>
      <c r="CU29" s="634"/>
      <c r="CV29" s="634"/>
      <c r="CW29" s="634"/>
      <c r="CX29" s="634"/>
      <c r="CY29" s="635"/>
      <c r="CZ29" s="624">
        <v>6.9</v>
      </c>
      <c r="DA29" s="636"/>
      <c r="DB29" s="636"/>
      <c r="DC29" s="637"/>
      <c r="DD29" s="627">
        <v>1007536</v>
      </c>
      <c r="DE29" s="634"/>
      <c r="DF29" s="634"/>
      <c r="DG29" s="634"/>
      <c r="DH29" s="634"/>
      <c r="DI29" s="634"/>
      <c r="DJ29" s="634"/>
      <c r="DK29" s="635"/>
      <c r="DL29" s="627">
        <v>1005036</v>
      </c>
      <c r="DM29" s="634"/>
      <c r="DN29" s="634"/>
      <c r="DO29" s="634"/>
      <c r="DP29" s="634"/>
      <c r="DQ29" s="634"/>
      <c r="DR29" s="634"/>
      <c r="DS29" s="634"/>
      <c r="DT29" s="634"/>
      <c r="DU29" s="634"/>
      <c r="DV29" s="635"/>
      <c r="DW29" s="624">
        <v>13.2</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2118618</v>
      </c>
      <c r="S30" s="622"/>
      <c r="T30" s="622"/>
      <c r="U30" s="622"/>
      <c r="V30" s="622"/>
      <c r="W30" s="622"/>
      <c r="X30" s="622"/>
      <c r="Y30" s="623"/>
      <c r="Z30" s="659">
        <v>13.5</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1014810</v>
      </c>
      <c r="CS30" s="622"/>
      <c r="CT30" s="622"/>
      <c r="CU30" s="622"/>
      <c r="CV30" s="622"/>
      <c r="CW30" s="622"/>
      <c r="CX30" s="622"/>
      <c r="CY30" s="623"/>
      <c r="CZ30" s="624">
        <v>6.6</v>
      </c>
      <c r="DA30" s="636"/>
      <c r="DB30" s="636"/>
      <c r="DC30" s="637"/>
      <c r="DD30" s="627">
        <v>971473</v>
      </c>
      <c r="DE30" s="622"/>
      <c r="DF30" s="622"/>
      <c r="DG30" s="622"/>
      <c r="DH30" s="622"/>
      <c r="DI30" s="622"/>
      <c r="DJ30" s="622"/>
      <c r="DK30" s="623"/>
      <c r="DL30" s="627">
        <v>968973</v>
      </c>
      <c r="DM30" s="622"/>
      <c r="DN30" s="622"/>
      <c r="DO30" s="622"/>
      <c r="DP30" s="622"/>
      <c r="DQ30" s="622"/>
      <c r="DR30" s="622"/>
      <c r="DS30" s="622"/>
      <c r="DT30" s="622"/>
      <c r="DU30" s="622"/>
      <c r="DV30" s="623"/>
      <c r="DW30" s="624">
        <v>12.7</v>
      </c>
      <c r="DX30" s="636"/>
      <c r="DY30" s="636"/>
      <c r="DZ30" s="636"/>
      <c r="EA30" s="636"/>
      <c r="EB30" s="636"/>
      <c r="EC30" s="648"/>
    </row>
    <row r="31" spans="2:133" ht="11.25" customHeight="1" x14ac:dyDescent="0.2">
      <c r="B31" s="696" t="s">
        <v>296</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297</v>
      </c>
      <c r="AQ31" s="688"/>
      <c r="AR31" s="688"/>
      <c r="AS31" s="688"/>
      <c r="AT31" s="689" t="s">
        <v>298</v>
      </c>
      <c r="AU31" s="218"/>
      <c r="AV31" s="218"/>
      <c r="AW31" s="218"/>
      <c r="AX31" s="679" t="s">
        <v>176</v>
      </c>
      <c r="AY31" s="680"/>
      <c r="AZ31" s="680"/>
      <c r="BA31" s="680"/>
      <c r="BB31" s="680"/>
      <c r="BC31" s="680"/>
      <c r="BD31" s="680"/>
      <c r="BE31" s="680"/>
      <c r="BF31" s="681"/>
      <c r="BG31" s="683">
        <v>99.7</v>
      </c>
      <c r="BH31" s="684"/>
      <c r="BI31" s="684"/>
      <c r="BJ31" s="684"/>
      <c r="BK31" s="684"/>
      <c r="BL31" s="684"/>
      <c r="BM31" s="685">
        <v>99.1</v>
      </c>
      <c r="BN31" s="684"/>
      <c r="BO31" s="684"/>
      <c r="BP31" s="684"/>
      <c r="BQ31" s="686"/>
      <c r="BR31" s="683">
        <v>99.8</v>
      </c>
      <c r="BS31" s="684"/>
      <c r="BT31" s="684"/>
      <c r="BU31" s="684"/>
      <c r="BV31" s="684"/>
      <c r="BW31" s="684"/>
      <c r="BX31" s="685">
        <v>99.2</v>
      </c>
      <c r="BY31" s="684"/>
      <c r="BZ31" s="684"/>
      <c r="CA31" s="684"/>
      <c r="CB31" s="686"/>
      <c r="CD31" s="642"/>
      <c r="CE31" s="643"/>
      <c r="CF31" s="618" t="s">
        <v>299</v>
      </c>
      <c r="CG31" s="619"/>
      <c r="CH31" s="619"/>
      <c r="CI31" s="619"/>
      <c r="CJ31" s="619"/>
      <c r="CK31" s="619"/>
      <c r="CL31" s="619"/>
      <c r="CM31" s="619"/>
      <c r="CN31" s="619"/>
      <c r="CO31" s="619"/>
      <c r="CP31" s="619"/>
      <c r="CQ31" s="620"/>
      <c r="CR31" s="621">
        <v>39111</v>
      </c>
      <c r="CS31" s="634"/>
      <c r="CT31" s="634"/>
      <c r="CU31" s="634"/>
      <c r="CV31" s="634"/>
      <c r="CW31" s="634"/>
      <c r="CX31" s="634"/>
      <c r="CY31" s="635"/>
      <c r="CZ31" s="624">
        <v>0.3</v>
      </c>
      <c r="DA31" s="636"/>
      <c r="DB31" s="636"/>
      <c r="DC31" s="637"/>
      <c r="DD31" s="627">
        <v>36063</v>
      </c>
      <c r="DE31" s="634"/>
      <c r="DF31" s="634"/>
      <c r="DG31" s="634"/>
      <c r="DH31" s="634"/>
      <c r="DI31" s="634"/>
      <c r="DJ31" s="634"/>
      <c r="DK31" s="635"/>
      <c r="DL31" s="627">
        <v>36063</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1300791</v>
      </c>
      <c r="S32" s="622"/>
      <c r="T32" s="622"/>
      <c r="U32" s="622"/>
      <c r="V32" s="622"/>
      <c r="W32" s="622"/>
      <c r="X32" s="622"/>
      <c r="Y32" s="623"/>
      <c r="Z32" s="659">
        <v>8.3000000000000007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14" t="s">
        <v>301</v>
      </c>
      <c r="AX32" s="618" t="s">
        <v>302</v>
      </c>
      <c r="AY32" s="619"/>
      <c r="AZ32" s="619"/>
      <c r="BA32" s="619"/>
      <c r="BB32" s="619"/>
      <c r="BC32" s="619"/>
      <c r="BD32" s="619"/>
      <c r="BE32" s="619"/>
      <c r="BF32" s="620"/>
      <c r="BG32" s="692">
        <v>99.5</v>
      </c>
      <c r="BH32" s="634"/>
      <c r="BI32" s="634"/>
      <c r="BJ32" s="634"/>
      <c r="BK32" s="634"/>
      <c r="BL32" s="634"/>
      <c r="BM32" s="625">
        <v>98.7</v>
      </c>
      <c r="BN32" s="634"/>
      <c r="BO32" s="634"/>
      <c r="BP32" s="634"/>
      <c r="BQ32" s="657"/>
      <c r="BR32" s="692">
        <v>99.6</v>
      </c>
      <c r="BS32" s="634"/>
      <c r="BT32" s="634"/>
      <c r="BU32" s="634"/>
      <c r="BV32" s="634"/>
      <c r="BW32" s="634"/>
      <c r="BX32" s="625">
        <v>99</v>
      </c>
      <c r="BY32" s="634"/>
      <c r="BZ32" s="634"/>
      <c r="CA32" s="634"/>
      <c r="CB32" s="657"/>
      <c r="CD32" s="644"/>
      <c r="CE32" s="645"/>
      <c r="CF32" s="618" t="s">
        <v>303</v>
      </c>
      <c r="CG32" s="619"/>
      <c r="CH32" s="619"/>
      <c r="CI32" s="619"/>
      <c r="CJ32" s="619"/>
      <c r="CK32" s="619"/>
      <c r="CL32" s="619"/>
      <c r="CM32" s="619"/>
      <c r="CN32" s="619"/>
      <c r="CO32" s="619"/>
      <c r="CP32" s="619"/>
      <c r="CQ32" s="620"/>
      <c r="CR32" s="621">
        <v>269</v>
      </c>
      <c r="CS32" s="622"/>
      <c r="CT32" s="622"/>
      <c r="CU32" s="622"/>
      <c r="CV32" s="622"/>
      <c r="CW32" s="622"/>
      <c r="CX32" s="622"/>
      <c r="CY32" s="623"/>
      <c r="CZ32" s="624">
        <v>0</v>
      </c>
      <c r="DA32" s="636"/>
      <c r="DB32" s="636"/>
      <c r="DC32" s="637"/>
      <c r="DD32" s="627">
        <v>269</v>
      </c>
      <c r="DE32" s="622"/>
      <c r="DF32" s="622"/>
      <c r="DG32" s="622"/>
      <c r="DH32" s="622"/>
      <c r="DI32" s="622"/>
      <c r="DJ32" s="622"/>
      <c r="DK32" s="623"/>
      <c r="DL32" s="627">
        <v>269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51993</v>
      </c>
      <c r="S33" s="622"/>
      <c r="T33" s="622"/>
      <c r="U33" s="622"/>
      <c r="V33" s="622"/>
      <c r="W33" s="622"/>
      <c r="X33" s="622"/>
      <c r="Y33" s="623"/>
      <c r="Z33" s="659">
        <v>0.3</v>
      </c>
      <c r="AA33" s="659"/>
      <c r="AB33" s="659"/>
      <c r="AC33" s="659"/>
      <c r="AD33" s="660">
        <v>2591</v>
      </c>
      <c r="AE33" s="660"/>
      <c r="AF33" s="660"/>
      <c r="AG33" s="660"/>
      <c r="AH33" s="660"/>
      <c r="AI33" s="660"/>
      <c r="AJ33" s="660"/>
      <c r="AK33" s="660"/>
      <c r="AL33" s="624">
        <v>0</v>
      </c>
      <c r="AM33" s="625"/>
      <c r="AN33" s="625"/>
      <c r="AO33" s="661"/>
      <c r="AP33" s="664"/>
      <c r="AQ33" s="665"/>
      <c r="AR33" s="665"/>
      <c r="AS33" s="665"/>
      <c r="AT33" s="691"/>
      <c r="AU33" s="219"/>
      <c r="AV33" s="219"/>
      <c r="AW33" s="219"/>
      <c r="AX33" s="602" t="s">
        <v>305</v>
      </c>
      <c r="AY33" s="603"/>
      <c r="AZ33" s="603"/>
      <c r="BA33" s="603"/>
      <c r="BB33" s="603"/>
      <c r="BC33" s="603"/>
      <c r="BD33" s="603"/>
      <c r="BE33" s="603"/>
      <c r="BF33" s="604"/>
      <c r="BG33" s="682">
        <v>99.9</v>
      </c>
      <c r="BH33" s="606"/>
      <c r="BI33" s="606"/>
      <c r="BJ33" s="606"/>
      <c r="BK33" s="606"/>
      <c r="BL33" s="606"/>
      <c r="BM33" s="652">
        <v>99.4</v>
      </c>
      <c r="BN33" s="606"/>
      <c r="BO33" s="606"/>
      <c r="BP33" s="606"/>
      <c r="BQ33" s="669"/>
      <c r="BR33" s="682">
        <v>99.9</v>
      </c>
      <c r="BS33" s="606"/>
      <c r="BT33" s="606"/>
      <c r="BU33" s="606"/>
      <c r="BV33" s="606"/>
      <c r="BW33" s="606"/>
      <c r="BX33" s="652">
        <v>99.4</v>
      </c>
      <c r="BY33" s="606"/>
      <c r="BZ33" s="606"/>
      <c r="CA33" s="606"/>
      <c r="CB33" s="669"/>
      <c r="CD33" s="618" t="s">
        <v>306</v>
      </c>
      <c r="CE33" s="619"/>
      <c r="CF33" s="619"/>
      <c r="CG33" s="619"/>
      <c r="CH33" s="619"/>
      <c r="CI33" s="619"/>
      <c r="CJ33" s="619"/>
      <c r="CK33" s="619"/>
      <c r="CL33" s="619"/>
      <c r="CM33" s="619"/>
      <c r="CN33" s="619"/>
      <c r="CO33" s="619"/>
      <c r="CP33" s="619"/>
      <c r="CQ33" s="620"/>
      <c r="CR33" s="621">
        <v>7386202</v>
      </c>
      <c r="CS33" s="634"/>
      <c r="CT33" s="634"/>
      <c r="CU33" s="634"/>
      <c r="CV33" s="634"/>
      <c r="CW33" s="634"/>
      <c r="CX33" s="634"/>
      <c r="CY33" s="635"/>
      <c r="CZ33" s="624">
        <v>48.2</v>
      </c>
      <c r="DA33" s="636"/>
      <c r="DB33" s="636"/>
      <c r="DC33" s="637"/>
      <c r="DD33" s="627">
        <v>5035766</v>
      </c>
      <c r="DE33" s="634"/>
      <c r="DF33" s="634"/>
      <c r="DG33" s="634"/>
      <c r="DH33" s="634"/>
      <c r="DI33" s="634"/>
      <c r="DJ33" s="634"/>
      <c r="DK33" s="635"/>
      <c r="DL33" s="627">
        <v>3722112</v>
      </c>
      <c r="DM33" s="634"/>
      <c r="DN33" s="634"/>
      <c r="DO33" s="634"/>
      <c r="DP33" s="634"/>
      <c r="DQ33" s="634"/>
      <c r="DR33" s="634"/>
      <c r="DS33" s="634"/>
      <c r="DT33" s="634"/>
      <c r="DU33" s="634"/>
      <c r="DV33" s="635"/>
      <c r="DW33" s="624">
        <v>48.9</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467542</v>
      </c>
      <c r="S34" s="622"/>
      <c r="T34" s="622"/>
      <c r="U34" s="622"/>
      <c r="V34" s="622"/>
      <c r="W34" s="622"/>
      <c r="X34" s="622"/>
      <c r="Y34" s="623"/>
      <c r="Z34" s="659">
        <v>3</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2354709</v>
      </c>
      <c r="CS34" s="622"/>
      <c r="CT34" s="622"/>
      <c r="CU34" s="622"/>
      <c r="CV34" s="622"/>
      <c r="CW34" s="622"/>
      <c r="CX34" s="622"/>
      <c r="CY34" s="623"/>
      <c r="CZ34" s="624">
        <v>15.4</v>
      </c>
      <c r="DA34" s="636"/>
      <c r="DB34" s="636"/>
      <c r="DC34" s="637"/>
      <c r="DD34" s="627">
        <v>1755963</v>
      </c>
      <c r="DE34" s="622"/>
      <c r="DF34" s="622"/>
      <c r="DG34" s="622"/>
      <c r="DH34" s="622"/>
      <c r="DI34" s="622"/>
      <c r="DJ34" s="622"/>
      <c r="DK34" s="623"/>
      <c r="DL34" s="627">
        <v>1301270</v>
      </c>
      <c r="DM34" s="622"/>
      <c r="DN34" s="622"/>
      <c r="DO34" s="622"/>
      <c r="DP34" s="622"/>
      <c r="DQ34" s="622"/>
      <c r="DR34" s="622"/>
      <c r="DS34" s="622"/>
      <c r="DT34" s="622"/>
      <c r="DU34" s="622"/>
      <c r="DV34" s="623"/>
      <c r="DW34" s="624">
        <v>17.100000000000001</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580917</v>
      </c>
      <c r="S35" s="622"/>
      <c r="T35" s="622"/>
      <c r="U35" s="622"/>
      <c r="V35" s="622"/>
      <c r="W35" s="622"/>
      <c r="X35" s="622"/>
      <c r="Y35" s="623"/>
      <c r="Z35" s="659">
        <v>3.7</v>
      </c>
      <c r="AA35" s="659"/>
      <c r="AB35" s="659"/>
      <c r="AC35" s="659"/>
      <c r="AD35" s="660" t="s">
        <v>121</v>
      </c>
      <c r="AE35" s="660"/>
      <c r="AF35" s="660"/>
      <c r="AG35" s="660"/>
      <c r="AH35" s="660"/>
      <c r="AI35" s="660"/>
      <c r="AJ35" s="660"/>
      <c r="AK35" s="660"/>
      <c r="AL35" s="624" t="s">
        <v>121</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476108</v>
      </c>
      <c r="CS35" s="634"/>
      <c r="CT35" s="634"/>
      <c r="CU35" s="634"/>
      <c r="CV35" s="634"/>
      <c r="CW35" s="634"/>
      <c r="CX35" s="634"/>
      <c r="CY35" s="635"/>
      <c r="CZ35" s="624">
        <v>3.1</v>
      </c>
      <c r="DA35" s="636"/>
      <c r="DB35" s="636"/>
      <c r="DC35" s="637"/>
      <c r="DD35" s="627">
        <v>383402</v>
      </c>
      <c r="DE35" s="634"/>
      <c r="DF35" s="634"/>
      <c r="DG35" s="634"/>
      <c r="DH35" s="634"/>
      <c r="DI35" s="634"/>
      <c r="DJ35" s="634"/>
      <c r="DK35" s="635"/>
      <c r="DL35" s="627">
        <v>326442</v>
      </c>
      <c r="DM35" s="634"/>
      <c r="DN35" s="634"/>
      <c r="DO35" s="634"/>
      <c r="DP35" s="634"/>
      <c r="DQ35" s="634"/>
      <c r="DR35" s="634"/>
      <c r="DS35" s="634"/>
      <c r="DT35" s="634"/>
      <c r="DU35" s="634"/>
      <c r="DV35" s="635"/>
      <c r="DW35" s="624">
        <v>4.3</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543782</v>
      </c>
      <c r="S36" s="622"/>
      <c r="T36" s="622"/>
      <c r="U36" s="622"/>
      <c r="V36" s="622"/>
      <c r="W36" s="622"/>
      <c r="X36" s="622"/>
      <c r="Y36" s="623"/>
      <c r="Z36" s="659">
        <v>3.5</v>
      </c>
      <c r="AA36" s="659"/>
      <c r="AB36" s="659"/>
      <c r="AC36" s="659"/>
      <c r="AD36" s="660" t="s">
        <v>121</v>
      </c>
      <c r="AE36" s="660"/>
      <c r="AF36" s="660"/>
      <c r="AG36" s="660"/>
      <c r="AH36" s="660"/>
      <c r="AI36" s="660"/>
      <c r="AJ36" s="660"/>
      <c r="AK36" s="660"/>
      <c r="AL36" s="624" t="s">
        <v>121</v>
      </c>
      <c r="AM36" s="625"/>
      <c r="AN36" s="625"/>
      <c r="AO36" s="661"/>
      <c r="AP36" s="222"/>
      <c r="AQ36" s="670" t="s">
        <v>314</v>
      </c>
      <c r="AR36" s="671"/>
      <c r="AS36" s="671"/>
      <c r="AT36" s="671"/>
      <c r="AU36" s="671"/>
      <c r="AV36" s="671"/>
      <c r="AW36" s="671"/>
      <c r="AX36" s="671"/>
      <c r="AY36" s="672"/>
      <c r="AZ36" s="676">
        <v>1382219</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325505</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2903914</v>
      </c>
      <c r="CS36" s="622"/>
      <c r="CT36" s="622"/>
      <c r="CU36" s="622"/>
      <c r="CV36" s="622"/>
      <c r="CW36" s="622"/>
      <c r="CX36" s="622"/>
      <c r="CY36" s="623"/>
      <c r="CZ36" s="624">
        <v>18.899999999999999</v>
      </c>
      <c r="DA36" s="636"/>
      <c r="DB36" s="636"/>
      <c r="DC36" s="637"/>
      <c r="DD36" s="627">
        <v>2206149</v>
      </c>
      <c r="DE36" s="622"/>
      <c r="DF36" s="622"/>
      <c r="DG36" s="622"/>
      <c r="DH36" s="622"/>
      <c r="DI36" s="622"/>
      <c r="DJ36" s="622"/>
      <c r="DK36" s="623"/>
      <c r="DL36" s="627">
        <v>1558447</v>
      </c>
      <c r="DM36" s="622"/>
      <c r="DN36" s="622"/>
      <c r="DO36" s="622"/>
      <c r="DP36" s="622"/>
      <c r="DQ36" s="622"/>
      <c r="DR36" s="622"/>
      <c r="DS36" s="622"/>
      <c r="DT36" s="622"/>
      <c r="DU36" s="622"/>
      <c r="DV36" s="623"/>
      <c r="DW36" s="624">
        <v>20.5</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494329</v>
      </c>
      <c r="S37" s="622"/>
      <c r="T37" s="622"/>
      <c r="U37" s="622"/>
      <c r="V37" s="622"/>
      <c r="W37" s="622"/>
      <c r="X37" s="622"/>
      <c r="Y37" s="623"/>
      <c r="Z37" s="659">
        <v>3.2</v>
      </c>
      <c r="AA37" s="659"/>
      <c r="AB37" s="659"/>
      <c r="AC37" s="659"/>
      <c r="AD37" s="660">
        <v>835</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479814</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323017</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689353</v>
      </c>
      <c r="CS37" s="634"/>
      <c r="CT37" s="634"/>
      <c r="CU37" s="634"/>
      <c r="CV37" s="634"/>
      <c r="CW37" s="634"/>
      <c r="CX37" s="634"/>
      <c r="CY37" s="635"/>
      <c r="CZ37" s="624">
        <v>4.5</v>
      </c>
      <c r="DA37" s="636"/>
      <c r="DB37" s="636"/>
      <c r="DC37" s="637"/>
      <c r="DD37" s="627">
        <v>689353</v>
      </c>
      <c r="DE37" s="634"/>
      <c r="DF37" s="634"/>
      <c r="DG37" s="634"/>
      <c r="DH37" s="634"/>
      <c r="DI37" s="634"/>
      <c r="DJ37" s="634"/>
      <c r="DK37" s="635"/>
      <c r="DL37" s="627">
        <v>651386</v>
      </c>
      <c r="DM37" s="634"/>
      <c r="DN37" s="634"/>
      <c r="DO37" s="634"/>
      <c r="DP37" s="634"/>
      <c r="DQ37" s="634"/>
      <c r="DR37" s="634"/>
      <c r="DS37" s="634"/>
      <c r="DT37" s="634"/>
      <c r="DU37" s="634"/>
      <c r="DV37" s="635"/>
      <c r="DW37" s="624">
        <v>8.6</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1682236</v>
      </c>
      <c r="S38" s="622"/>
      <c r="T38" s="622"/>
      <c r="U38" s="622"/>
      <c r="V38" s="622"/>
      <c r="W38" s="622"/>
      <c r="X38" s="622"/>
      <c r="Y38" s="623"/>
      <c r="Z38" s="659">
        <v>10.7</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249313</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2311</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588235</v>
      </c>
      <c r="CS38" s="622"/>
      <c r="CT38" s="622"/>
      <c r="CU38" s="622"/>
      <c r="CV38" s="622"/>
      <c r="CW38" s="622"/>
      <c r="CX38" s="622"/>
      <c r="CY38" s="623"/>
      <c r="CZ38" s="624">
        <v>3.8</v>
      </c>
      <c r="DA38" s="636"/>
      <c r="DB38" s="636"/>
      <c r="DC38" s="637"/>
      <c r="DD38" s="627">
        <v>444923</v>
      </c>
      <c r="DE38" s="622"/>
      <c r="DF38" s="622"/>
      <c r="DG38" s="622"/>
      <c r="DH38" s="622"/>
      <c r="DI38" s="622"/>
      <c r="DJ38" s="622"/>
      <c r="DK38" s="623"/>
      <c r="DL38" s="627">
        <v>420260</v>
      </c>
      <c r="DM38" s="622"/>
      <c r="DN38" s="622"/>
      <c r="DO38" s="622"/>
      <c r="DP38" s="622"/>
      <c r="DQ38" s="622"/>
      <c r="DR38" s="622"/>
      <c r="DS38" s="622"/>
      <c r="DT38" s="622"/>
      <c r="DU38" s="622"/>
      <c r="DV38" s="623"/>
      <c r="DW38" s="624">
        <v>5.5</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v>64857</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4478</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555977</v>
      </c>
      <c r="CS39" s="634"/>
      <c r="CT39" s="634"/>
      <c r="CU39" s="634"/>
      <c r="CV39" s="634"/>
      <c r="CW39" s="634"/>
      <c r="CX39" s="634"/>
      <c r="CY39" s="635"/>
      <c r="CZ39" s="624">
        <v>3.6</v>
      </c>
      <c r="DA39" s="636"/>
      <c r="DB39" s="636"/>
      <c r="DC39" s="637"/>
      <c r="DD39" s="627">
        <v>49940</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v>53736</v>
      </c>
      <c r="S40" s="622"/>
      <c r="T40" s="622"/>
      <c r="U40" s="622"/>
      <c r="V40" s="622"/>
      <c r="W40" s="622"/>
      <c r="X40" s="622"/>
      <c r="Y40" s="623"/>
      <c r="Z40" s="659">
        <v>0.3</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v>24663</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162</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507259</v>
      </c>
      <c r="CS40" s="622"/>
      <c r="CT40" s="622"/>
      <c r="CU40" s="622"/>
      <c r="CV40" s="622"/>
      <c r="CW40" s="622"/>
      <c r="CX40" s="622"/>
      <c r="CY40" s="623"/>
      <c r="CZ40" s="624">
        <v>3.3</v>
      </c>
      <c r="DA40" s="636"/>
      <c r="DB40" s="636"/>
      <c r="DC40" s="637"/>
      <c r="DD40" s="627">
        <v>195389</v>
      </c>
      <c r="DE40" s="622"/>
      <c r="DF40" s="622"/>
      <c r="DG40" s="622"/>
      <c r="DH40" s="622"/>
      <c r="DI40" s="622"/>
      <c r="DJ40" s="622"/>
      <c r="DK40" s="623"/>
      <c r="DL40" s="627">
        <v>115693</v>
      </c>
      <c r="DM40" s="622"/>
      <c r="DN40" s="622"/>
      <c r="DO40" s="622"/>
      <c r="DP40" s="622"/>
      <c r="DQ40" s="622"/>
      <c r="DR40" s="622"/>
      <c r="DS40" s="622"/>
      <c r="DT40" s="622"/>
      <c r="DU40" s="622"/>
      <c r="DV40" s="623"/>
      <c r="DW40" s="624">
        <v>1.5</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15673143</v>
      </c>
      <c r="S41" s="646"/>
      <c r="T41" s="646"/>
      <c r="U41" s="646"/>
      <c r="V41" s="646"/>
      <c r="W41" s="646"/>
      <c r="X41" s="646"/>
      <c r="Y41" s="649"/>
      <c r="Z41" s="650">
        <v>100</v>
      </c>
      <c r="AA41" s="650"/>
      <c r="AB41" s="650"/>
      <c r="AC41" s="650"/>
      <c r="AD41" s="651">
        <v>7552901</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157540</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406032</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287</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3295682</v>
      </c>
      <c r="CS42" s="634"/>
      <c r="CT42" s="634"/>
      <c r="CU42" s="634"/>
      <c r="CV42" s="634"/>
      <c r="CW42" s="634"/>
      <c r="CX42" s="634"/>
      <c r="CY42" s="635"/>
      <c r="CZ42" s="624">
        <v>21.5</v>
      </c>
      <c r="DA42" s="636"/>
      <c r="DB42" s="636"/>
      <c r="DC42" s="637"/>
      <c r="DD42" s="627">
        <v>1050261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341</v>
      </c>
      <c r="CD43" s="618" t="s">
        <v>342</v>
      </c>
      <c r="CE43" s="619"/>
      <c r="CF43" s="619"/>
      <c r="CG43" s="619"/>
      <c r="CH43" s="619"/>
      <c r="CI43" s="619"/>
      <c r="CJ43" s="619"/>
      <c r="CK43" s="619"/>
      <c r="CL43" s="619"/>
      <c r="CM43" s="619"/>
      <c r="CN43" s="619"/>
      <c r="CO43" s="619"/>
      <c r="CP43" s="619"/>
      <c r="CQ43" s="620"/>
      <c r="CR43" s="621">
        <v>25236</v>
      </c>
      <c r="CS43" s="634"/>
      <c r="CT43" s="634"/>
      <c r="CU43" s="634"/>
      <c r="CV43" s="634"/>
      <c r="CW43" s="634"/>
      <c r="CX43" s="634"/>
      <c r="CY43" s="635"/>
      <c r="CZ43" s="624">
        <v>0.2</v>
      </c>
      <c r="DA43" s="636"/>
      <c r="DB43" s="636"/>
      <c r="DC43" s="637"/>
      <c r="DD43" s="627">
        <v>25236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3266624</v>
      </c>
      <c r="CS44" s="622"/>
      <c r="CT44" s="622"/>
      <c r="CU44" s="622"/>
      <c r="CV44" s="622"/>
      <c r="CW44" s="622"/>
      <c r="CX44" s="622"/>
      <c r="CY44" s="623"/>
      <c r="CZ44" s="624">
        <v>21.3</v>
      </c>
      <c r="DA44" s="625"/>
      <c r="DB44" s="625"/>
      <c r="DC44" s="626"/>
      <c r="DD44" s="627">
        <v>1045190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2322218</v>
      </c>
      <c r="CS45" s="634"/>
      <c r="CT45" s="634"/>
      <c r="CU45" s="634"/>
      <c r="CV45" s="634"/>
      <c r="CW45" s="634"/>
      <c r="CX45" s="634"/>
      <c r="CY45" s="635"/>
      <c r="CZ45" s="624">
        <v>15.2</v>
      </c>
      <c r="DA45" s="636"/>
      <c r="DB45" s="636"/>
      <c r="DC45" s="637"/>
      <c r="DD45" s="627">
        <v>773071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347</v>
      </c>
      <c r="CG46" s="619"/>
      <c r="CH46" s="619"/>
      <c r="CI46" s="619"/>
      <c r="CJ46" s="619"/>
      <c r="CK46" s="619"/>
      <c r="CL46" s="619"/>
      <c r="CM46" s="619"/>
      <c r="CN46" s="619"/>
      <c r="CO46" s="619"/>
      <c r="CP46" s="619"/>
      <c r="CQ46" s="620"/>
      <c r="CR46" s="621">
        <v>740293</v>
      </c>
      <c r="CS46" s="622"/>
      <c r="CT46" s="622"/>
      <c r="CU46" s="622"/>
      <c r="CV46" s="622"/>
      <c r="CW46" s="622"/>
      <c r="CX46" s="622"/>
      <c r="CY46" s="623"/>
      <c r="CZ46" s="624">
        <v>4.8</v>
      </c>
      <c r="DA46" s="625"/>
      <c r="DB46" s="625"/>
      <c r="DC46" s="626"/>
      <c r="DD46" s="627">
        <v>215863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348</v>
      </c>
      <c r="CG47" s="619"/>
      <c r="CH47" s="619"/>
      <c r="CI47" s="619"/>
      <c r="CJ47" s="619"/>
      <c r="CK47" s="619"/>
      <c r="CL47" s="619"/>
      <c r="CM47" s="619"/>
      <c r="CN47" s="619"/>
      <c r="CO47" s="619"/>
      <c r="CP47" s="619"/>
      <c r="CQ47" s="620"/>
      <c r="CR47" s="621">
        <v>29058</v>
      </c>
      <c r="CS47" s="634"/>
      <c r="CT47" s="634"/>
      <c r="CU47" s="634"/>
      <c r="CV47" s="634"/>
      <c r="CW47" s="634"/>
      <c r="CX47" s="634"/>
      <c r="CY47" s="635"/>
      <c r="CZ47" s="624">
        <v>0.2</v>
      </c>
      <c r="DA47" s="636"/>
      <c r="DB47" s="636"/>
      <c r="DC47" s="637"/>
      <c r="DD47" s="627">
        <v>5071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350</v>
      </c>
      <c r="CE49" s="603"/>
      <c r="CF49" s="603"/>
      <c r="CG49" s="603"/>
      <c r="CH49" s="603"/>
      <c r="CI49" s="603"/>
      <c r="CJ49" s="603"/>
      <c r="CK49" s="603"/>
      <c r="CL49" s="603"/>
      <c r="CM49" s="603"/>
      <c r="CN49" s="603"/>
      <c r="CO49" s="603"/>
      <c r="CP49" s="603"/>
      <c r="CQ49" s="604"/>
      <c r="CR49" s="605">
        <v>15326530</v>
      </c>
      <c r="CS49" s="606"/>
      <c r="CT49" s="606"/>
      <c r="CU49" s="606"/>
      <c r="CV49" s="606"/>
      <c r="CW49" s="606"/>
      <c r="CX49" s="606"/>
      <c r="CY49" s="607"/>
      <c r="CZ49" s="608">
        <v>100</v>
      </c>
      <c r="DA49" s="609"/>
      <c r="DB49" s="609"/>
      <c r="DC49" s="610"/>
      <c r="DD49" s="611">
        <v>9359670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Lc28VlSaNxexUr/JYkgrsLzO27CuCc92gnIC+1tRJ4X+spocC9r98yxK5N2LRcx997HW5TcRdyoWhAF0NNP0g==" saltValue="7APlYn7Exhm/YItgv9Mn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373</v>
      </c>
      <c r="C7" s="1048"/>
      <c r="D7" s="1048"/>
      <c r="E7" s="1048"/>
      <c r="F7" s="1048"/>
      <c r="G7" s="1048"/>
      <c r="H7" s="1048"/>
      <c r="I7" s="1048"/>
      <c r="J7" s="1048"/>
      <c r="K7" s="1048"/>
      <c r="L7" s="1048"/>
      <c r="M7" s="1048"/>
      <c r="N7" s="1048"/>
      <c r="O7" s="1048"/>
      <c r="P7" s="1049"/>
      <c r="Q7" s="1102">
        <v>15673</v>
      </c>
      <c r="R7" s="1103"/>
      <c r="S7" s="1103"/>
      <c r="T7" s="1103"/>
      <c r="U7" s="1103"/>
      <c r="V7" s="1103">
        <v>15327</v>
      </c>
      <c r="W7" s="1103"/>
      <c r="X7" s="1103"/>
      <c r="Y7" s="1103"/>
      <c r="Z7" s="1103"/>
      <c r="AA7" s="1103">
        <v>346</v>
      </c>
      <c r="AB7" s="1103"/>
      <c r="AC7" s="1103"/>
      <c r="AD7" s="1103"/>
      <c r="AE7" s="1104"/>
      <c r="AF7" s="1105">
        <v>336</v>
      </c>
      <c r="AG7" s="1106"/>
      <c r="AH7" s="1106"/>
      <c r="AI7" s="1106"/>
      <c r="AJ7" s="1107"/>
      <c r="AK7" s="1108" t="s">
        <v>551</v>
      </c>
      <c r="AL7" s="1109"/>
      <c r="AM7" s="1109"/>
      <c r="AN7" s="1109"/>
      <c r="AO7" s="1109"/>
      <c r="AP7" s="1109">
        <v>13791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375</v>
      </c>
      <c r="B23" s="937" t="s">
        <v>376</v>
      </c>
      <c r="C23" s="938"/>
      <c r="D23" s="938"/>
      <c r="E23" s="938"/>
      <c r="F23" s="938"/>
      <c r="G23" s="938"/>
      <c r="H23" s="938"/>
      <c r="I23" s="938"/>
      <c r="J23" s="938"/>
      <c r="K23" s="938"/>
      <c r="L23" s="938"/>
      <c r="M23" s="938"/>
      <c r="N23" s="938"/>
      <c r="O23" s="938"/>
      <c r="P23" s="948"/>
      <c r="Q23" s="1067">
        <v>15673</v>
      </c>
      <c r="R23" s="1061"/>
      <c r="S23" s="1061"/>
      <c r="T23" s="1061"/>
      <c r="U23" s="1061"/>
      <c r="V23" s="1061">
        <v>15327</v>
      </c>
      <c r="W23" s="1061"/>
      <c r="X23" s="1061"/>
      <c r="Y23" s="1061"/>
      <c r="Z23" s="1061"/>
      <c r="AA23" s="1061">
        <v>346</v>
      </c>
      <c r="AB23" s="1061"/>
      <c r="AC23" s="1061"/>
      <c r="AD23" s="1061"/>
      <c r="AE23" s="1068"/>
      <c r="AF23" s="1069">
        <v>336</v>
      </c>
      <c r="AG23" s="1061"/>
      <c r="AH23" s="1061"/>
      <c r="AI23" s="1061"/>
      <c r="AJ23" s="1070"/>
      <c r="AK23" s="1071"/>
      <c r="AL23" s="1072"/>
      <c r="AM23" s="1072"/>
      <c r="AN23" s="1072"/>
      <c r="AO23" s="1072"/>
      <c r="AP23" s="1061">
        <v>13791</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387</v>
      </c>
      <c r="C28" s="1048"/>
      <c r="D28" s="1048"/>
      <c r="E28" s="1048"/>
      <c r="F28" s="1048"/>
      <c r="G28" s="1048"/>
      <c r="H28" s="1048"/>
      <c r="I28" s="1048"/>
      <c r="J28" s="1048"/>
      <c r="K28" s="1048"/>
      <c r="L28" s="1048"/>
      <c r="M28" s="1048"/>
      <c r="N28" s="1048"/>
      <c r="O28" s="1048"/>
      <c r="P28" s="1049"/>
      <c r="Q28" s="1050">
        <v>2527</v>
      </c>
      <c r="R28" s="1051"/>
      <c r="S28" s="1051"/>
      <c r="T28" s="1051"/>
      <c r="U28" s="1051"/>
      <c r="V28" s="1051">
        <v>2202</v>
      </c>
      <c r="W28" s="1051"/>
      <c r="X28" s="1051"/>
      <c r="Y28" s="1051"/>
      <c r="Z28" s="1051"/>
      <c r="AA28" s="1051">
        <v>325</v>
      </c>
      <c r="AB28" s="1051"/>
      <c r="AC28" s="1051"/>
      <c r="AD28" s="1051"/>
      <c r="AE28" s="1052"/>
      <c r="AF28" s="1053">
        <v>326</v>
      </c>
      <c r="AG28" s="1051"/>
      <c r="AH28" s="1051"/>
      <c r="AI28" s="1051"/>
      <c r="AJ28" s="1054"/>
      <c r="AK28" s="1042">
        <v>158</v>
      </c>
      <c r="AL28" s="1043"/>
      <c r="AM28" s="1043"/>
      <c r="AN28" s="1043"/>
      <c r="AO28" s="1043"/>
      <c r="AP28" s="1043" t="s">
        <v>488</v>
      </c>
      <c r="AQ28" s="1043"/>
      <c r="AR28" s="1043"/>
      <c r="AS28" s="1043"/>
      <c r="AT28" s="1043"/>
      <c r="AU28" s="1043" t="s">
        <v>488</v>
      </c>
      <c r="AV28" s="1043"/>
      <c r="AW28" s="1043"/>
      <c r="AX28" s="1043"/>
      <c r="AY28" s="1043"/>
      <c r="AZ28" s="1044" t="s">
        <v>488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388</v>
      </c>
      <c r="C29" s="1031"/>
      <c r="D29" s="1031"/>
      <c r="E29" s="1031"/>
      <c r="F29" s="1031"/>
      <c r="G29" s="1031"/>
      <c r="H29" s="1031"/>
      <c r="I29" s="1031"/>
      <c r="J29" s="1031"/>
      <c r="K29" s="1031"/>
      <c r="L29" s="1031"/>
      <c r="M29" s="1031"/>
      <c r="N29" s="1031"/>
      <c r="O29" s="1031"/>
      <c r="P29" s="1032"/>
      <c r="Q29" s="1038">
        <v>331</v>
      </c>
      <c r="R29" s="1039"/>
      <c r="S29" s="1039"/>
      <c r="T29" s="1039"/>
      <c r="U29" s="1039"/>
      <c r="V29" s="1039">
        <v>329</v>
      </c>
      <c r="W29" s="1039"/>
      <c r="X29" s="1039"/>
      <c r="Y29" s="1039"/>
      <c r="Z29" s="1039"/>
      <c r="AA29" s="1039">
        <v>2</v>
      </c>
      <c r="AB29" s="1039"/>
      <c r="AC29" s="1039"/>
      <c r="AD29" s="1039"/>
      <c r="AE29" s="1040"/>
      <c r="AF29" s="1035">
        <v>1</v>
      </c>
      <c r="AG29" s="1036"/>
      <c r="AH29" s="1036"/>
      <c r="AI29" s="1036"/>
      <c r="AJ29" s="1037"/>
      <c r="AK29" s="980">
        <v>72</v>
      </c>
      <c r="AL29" s="971"/>
      <c r="AM29" s="971"/>
      <c r="AN29" s="971"/>
      <c r="AO29" s="971"/>
      <c r="AP29" s="971" t="s">
        <v>488</v>
      </c>
      <c r="AQ29" s="971"/>
      <c r="AR29" s="971"/>
      <c r="AS29" s="971"/>
      <c r="AT29" s="971"/>
      <c r="AU29" s="971" t="s">
        <v>488</v>
      </c>
      <c r="AV29" s="971"/>
      <c r="AW29" s="971"/>
      <c r="AX29" s="971"/>
      <c r="AY29" s="971"/>
      <c r="AZ29" s="1041" t="s">
        <v>488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389</v>
      </c>
      <c r="C30" s="1031"/>
      <c r="D30" s="1031"/>
      <c r="E30" s="1031"/>
      <c r="F30" s="1031"/>
      <c r="G30" s="1031"/>
      <c r="H30" s="1031"/>
      <c r="I30" s="1031"/>
      <c r="J30" s="1031"/>
      <c r="K30" s="1031"/>
      <c r="L30" s="1031"/>
      <c r="M30" s="1031"/>
      <c r="N30" s="1031"/>
      <c r="O30" s="1031"/>
      <c r="P30" s="1032"/>
      <c r="Q30" s="1038">
        <v>2090</v>
      </c>
      <c r="R30" s="1039"/>
      <c r="S30" s="1039"/>
      <c r="T30" s="1039"/>
      <c r="U30" s="1039"/>
      <c r="V30" s="1039">
        <v>2014</v>
      </c>
      <c r="W30" s="1039"/>
      <c r="X30" s="1039"/>
      <c r="Y30" s="1039"/>
      <c r="Z30" s="1039"/>
      <c r="AA30" s="1039">
        <v>76</v>
      </c>
      <c r="AB30" s="1039"/>
      <c r="AC30" s="1039"/>
      <c r="AD30" s="1039"/>
      <c r="AE30" s="1040"/>
      <c r="AF30" s="1035">
        <v>75</v>
      </c>
      <c r="AG30" s="1036"/>
      <c r="AH30" s="1036"/>
      <c r="AI30" s="1036"/>
      <c r="AJ30" s="1037"/>
      <c r="AK30" s="980">
        <v>303</v>
      </c>
      <c r="AL30" s="971"/>
      <c r="AM30" s="971"/>
      <c r="AN30" s="971"/>
      <c r="AO30" s="971"/>
      <c r="AP30" s="971" t="s">
        <v>488</v>
      </c>
      <c r="AQ30" s="971"/>
      <c r="AR30" s="971"/>
      <c r="AS30" s="971"/>
      <c r="AT30" s="971"/>
      <c r="AU30" s="971" t="s">
        <v>488</v>
      </c>
      <c r="AV30" s="971"/>
      <c r="AW30" s="971"/>
      <c r="AX30" s="971"/>
      <c r="AY30" s="971"/>
      <c r="AZ30" s="1041" t="s">
        <v>488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390</v>
      </c>
      <c r="C31" s="1031"/>
      <c r="D31" s="1031"/>
      <c r="E31" s="1031"/>
      <c r="F31" s="1031"/>
      <c r="G31" s="1031"/>
      <c r="H31" s="1031"/>
      <c r="I31" s="1031"/>
      <c r="J31" s="1031"/>
      <c r="K31" s="1031"/>
      <c r="L31" s="1031"/>
      <c r="M31" s="1031"/>
      <c r="N31" s="1031"/>
      <c r="O31" s="1031"/>
      <c r="P31" s="1032"/>
      <c r="Q31" s="1038">
        <v>372</v>
      </c>
      <c r="R31" s="1039"/>
      <c r="S31" s="1039"/>
      <c r="T31" s="1039"/>
      <c r="U31" s="1039"/>
      <c r="V31" s="1039">
        <v>53</v>
      </c>
      <c r="W31" s="1039"/>
      <c r="X31" s="1039"/>
      <c r="Y31" s="1039"/>
      <c r="Z31" s="1039"/>
      <c r="AA31" s="1039">
        <v>319</v>
      </c>
      <c r="AB31" s="1039"/>
      <c r="AC31" s="1039"/>
      <c r="AD31" s="1039"/>
      <c r="AE31" s="1040"/>
      <c r="AF31" s="1035">
        <v>319</v>
      </c>
      <c r="AG31" s="1036"/>
      <c r="AH31" s="1036"/>
      <c r="AI31" s="1036"/>
      <c r="AJ31" s="1037"/>
      <c r="AK31" s="980">
        <v>65</v>
      </c>
      <c r="AL31" s="971"/>
      <c r="AM31" s="971"/>
      <c r="AN31" s="971"/>
      <c r="AO31" s="971"/>
      <c r="AP31" s="971">
        <v>1436</v>
      </c>
      <c r="AQ31" s="971"/>
      <c r="AR31" s="971"/>
      <c r="AS31" s="971"/>
      <c r="AT31" s="971"/>
      <c r="AU31" s="971">
        <v>164</v>
      </c>
      <c r="AV31" s="971"/>
      <c r="AW31" s="971"/>
      <c r="AX31" s="971"/>
      <c r="AY31" s="971"/>
      <c r="AZ31" s="1041" t="s">
        <v>488</v>
      </c>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392</v>
      </c>
      <c r="C32" s="1031"/>
      <c r="D32" s="1031"/>
      <c r="E32" s="1031"/>
      <c r="F32" s="1031"/>
      <c r="G32" s="1031"/>
      <c r="H32" s="1031"/>
      <c r="I32" s="1031"/>
      <c r="J32" s="1031"/>
      <c r="K32" s="1031"/>
      <c r="L32" s="1031"/>
      <c r="M32" s="1031"/>
      <c r="N32" s="1031"/>
      <c r="O32" s="1031"/>
      <c r="P32" s="1032"/>
      <c r="Q32" s="1038">
        <v>1120</v>
      </c>
      <c r="R32" s="1039"/>
      <c r="S32" s="1039"/>
      <c r="T32" s="1039"/>
      <c r="U32" s="1039"/>
      <c r="V32" s="1039">
        <v>178</v>
      </c>
      <c r="W32" s="1039"/>
      <c r="X32" s="1039"/>
      <c r="Y32" s="1039"/>
      <c r="Z32" s="1039"/>
      <c r="AA32" s="1039">
        <v>942</v>
      </c>
      <c r="AB32" s="1039"/>
      <c r="AC32" s="1039"/>
      <c r="AD32" s="1039"/>
      <c r="AE32" s="1040"/>
      <c r="AF32" s="1035">
        <v>942</v>
      </c>
      <c r="AG32" s="1036"/>
      <c r="AH32" s="1036"/>
      <c r="AI32" s="1036"/>
      <c r="AJ32" s="1037"/>
      <c r="AK32" s="980">
        <v>480</v>
      </c>
      <c r="AL32" s="971"/>
      <c r="AM32" s="971"/>
      <c r="AN32" s="971"/>
      <c r="AO32" s="971"/>
      <c r="AP32" s="971">
        <v>431</v>
      </c>
      <c r="AQ32" s="971"/>
      <c r="AR32" s="971"/>
      <c r="AS32" s="971"/>
      <c r="AT32" s="971"/>
      <c r="AU32" s="971">
        <v>397</v>
      </c>
      <c r="AV32" s="971"/>
      <c r="AW32" s="971"/>
      <c r="AX32" s="971"/>
      <c r="AY32" s="971"/>
      <c r="AZ32" s="1041" t="s">
        <v>488</v>
      </c>
      <c r="BA32" s="1041"/>
      <c r="BB32" s="1041"/>
      <c r="BC32" s="1041"/>
      <c r="BD32" s="1041"/>
      <c r="BE32" s="972" t="s">
        <v>391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393</v>
      </c>
      <c r="C33" s="1031"/>
      <c r="D33" s="1031"/>
      <c r="E33" s="1031"/>
      <c r="F33" s="1031"/>
      <c r="G33" s="1031"/>
      <c r="H33" s="1031"/>
      <c r="I33" s="1031"/>
      <c r="J33" s="1031"/>
      <c r="K33" s="1031"/>
      <c r="L33" s="1031"/>
      <c r="M33" s="1031"/>
      <c r="N33" s="1031"/>
      <c r="O33" s="1031"/>
      <c r="P33" s="1032"/>
      <c r="Q33" s="1038">
        <v>609</v>
      </c>
      <c r="R33" s="1039"/>
      <c r="S33" s="1039"/>
      <c r="T33" s="1039"/>
      <c r="U33" s="1039"/>
      <c r="V33" s="1039">
        <v>4</v>
      </c>
      <c r="W33" s="1039"/>
      <c r="X33" s="1039"/>
      <c r="Y33" s="1039"/>
      <c r="Z33" s="1039"/>
      <c r="AA33" s="1039">
        <v>605</v>
      </c>
      <c r="AB33" s="1039"/>
      <c r="AC33" s="1039"/>
      <c r="AD33" s="1039"/>
      <c r="AE33" s="1040"/>
      <c r="AF33" s="1035">
        <v>605</v>
      </c>
      <c r="AG33" s="1036"/>
      <c r="AH33" s="1036"/>
      <c r="AI33" s="1036"/>
      <c r="AJ33" s="1037"/>
      <c r="AK33" s="980">
        <v>249</v>
      </c>
      <c r="AL33" s="971"/>
      <c r="AM33" s="971"/>
      <c r="AN33" s="971"/>
      <c r="AO33" s="971"/>
      <c r="AP33" s="971">
        <v>1948</v>
      </c>
      <c r="AQ33" s="971"/>
      <c r="AR33" s="971"/>
      <c r="AS33" s="971"/>
      <c r="AT33" s="971"/>
      <c r="AU33" s="971">
        <v>1290</v>
      </c>
      <c r="AV33" s="971"/>
      <c r="AW33" s="971"/>
      <c r="AX33" s="971"/>
      <c r="AY33" s="971"/>
      <c r="AZ33" s="1041" t="s">
        <v>488</v>
      </c>
      <c r="BA33" s="1041"/>
      <c r="BB33" s="1041"/>
      <c r="BC33" s="1041"/>
      <c r="BD33" s="1041"/>
      <c r="BE33" s="972" t="s">
        <v>391</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394</v>
      </c>
      <c r="C34" s="1031"/>
      <c r="D34" s="1031"/>
      <c r="E34" s="1031"/>
      <c r="F34" s="1031"/>
      <c r="G34" s="1031"/>
      <c r="H34" s="1031"/>
      <c r="I34" s="1031"/>
      <c r="J34" s="1031"/>
      <c r="K34" s="1031"/>
      <c r="L34" s="1031"/>
      <c r="M34" s="1031"/>
      <c r="N34" s="1031"/>
      <c r="O34" s="1031"/>
      <c r="P34" s="1032"/>
      <c r="Q34" s="1038">
        <v>197</v>
      </c>
      <c r="R34" s="1039"/>
      <c r="S34" s="1039"/>
      <c r="T34" s="1039"/>
      <c r="U34" s="1039"/>
      <c r="V34" s="1039">
        <v>186</v>
      </c>
      <c r="W34" s="1039"/>
      <c r="X34" s="1039"/>
      <c r="Y34" s="1039"/>
      <c r="Z34" s="1039"/>
      <c r="AA34" s="1039">
        <v>11</v>
      </c>
      <c r="AB34" s="1039"/>
      <c r="AC34" s="1039"/>
      <c r="AD34" s="1039"/>
      <c r="AE34" s="1040"/>
      <c r="AF34" s="1035">
        <v>11</v>
      </c>
      <c r="AG34" s="1036"/>
      <c r="AH34" s="1036"/>
      <c r="AI34" s="1036"/>
      <c r="AJ34" s="1037"/>
      <c r="AK34" s="980">
        <v>25</v>
      </c>
      <c r="AL34" s="971"/>
      <c r="AM34" s="971"/>
      <c r="AN34" s="971"/>
      <c r="AO34" s="971"/>
      <c r="AP34" s="971">
        <v>1283</v>
      </c>
      <c r="AQ34" s="971"/>
      <c r="AR34" s="971"/>
      <c r="AS34" s="971"/>
      <c r="AT34" s="971"/>
      <c r="AU34" s="971">
        <v>862</v>
      </c>
      <c r="AV34" s="971"/>
      <c r="AW34" s="971"/>
      <c r="AX34" s="971"/>
      <c r="AY34" s="971"/>
      <c r="AZ34" s="1041" t="s">
        <v>488</v>
      </c>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396</v>
      </c>
      <c r="C35" s="1031"/>
      <c r="D35" s="1031"/>
      <c r="E35" s="1031"/>
      <c r="F35" s="1031"/>
      <c r="G35" s="1031"/>
      <c r="H35" s="1031"/>
      <c r="I35" s="1031"/>
      <c r="J35" s="1031"/>
      <c r="K35" s="1031"/>
      <c r="L35" s="1031"/>
      <c r="M35" s="1031"/>
      <c r="N35" s="1031"/>
      <c r="O35" s="1031"/>
      <c r="P35" s="1032"/>
      <c r="Q35" s="1038">
        <v>38</v>
      </c>
      <c r="R35" s="1039"/>
      <c r="S35" s="1039"/>
      <c r="T35" s="1039"/>
      <c r="U35" s="1039"/>
      <c r="V35" s="1039">
        <v>29</v>
      </c>
      <c r="W35" s="1039"/>
      <c r="X35" s="1039"/>
      <c r="Y35" s="1039"/>
      <c r="Z35" s="1039"/>
      <c r="AA35" s="1039">
        <v>9</v>
      </c>
      <c r="AB35" s="1039"/>
      <c r="AC35" s="1039"/>
      <c r="AD35" s="1039"/>
      <c r="AE35" s="1040"/>
      <c r="AF35" s="1035">
        <v>9</v>
      </c>
      <c r="AG35" s="1036"/>
      <c r="AH35" s="1036"/>
      <c r="AI35" s="1036"/>
      <c r="AJ35" s="1037"/>
      <c r="AK35" s="980" t="s">
        <v>488</v>
      </c>
      <c r="AL35" s="971"/>
      <c r="AM35" s="971"/>
      <c r="AN35" s="971"/>
      <c r="AO35" s="971"/>
      <c r="AP35" s="971" t="s">
        <v>488</v>
      </c>
      <c r="AQ35" s="971"/>
      <c r="AR35" s="971"/>
      <c r="AS35" s="971"/>
      <c r="AT35" s="971"/>
      <c r="AU35" s="971" t="s">
        <v>488</v>
      </c>
      <c r="AV35" s="971"/>
      <c r="AW35" s="971"/>
      <c r="AX35" s="971"/>
      <c r="AY35" s="971"/>
      <c r="AZ35" s="1041" t="s">
        <v>488</v>
      </c>
      <c r="BA35" s="1041"/>
      <c r="BB35" s="1041"/>
      <c r="BC35" s="1041"/>
      <c r="BD35" s="1041"/>
      <c r="BE35" s="972" t="s">
        <v>395</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375</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2288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401</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557</v>
      </c>
      <c r="C68" s="986"/>
      <c r="D68" s="986"/>
      <c r="E68" s="986"/>
      <c r="F68" s="986"/>
      <c r="G68" s="986"/>
      <c r="H68" s="986"/>
      <c r="I68" s="986"/>
      <c r="J68" s="986"/>
      <c r="K68" s="986"/>
      <c r="L68" s="986"/>
      <c r="M68" s="986"/>
      <c r="N68" s="986"/>
      <c r="O68" s="986"/>
      <c r="P68" s="987"/>
      <c r="Q68" s="988">
        <v>7150</v>
      </c>
      <c r="R68" s="982"/>
      <c r="S68" s="982"/>
      <c r="T68" s="982"/>
      <c r="U68" s="982"/>
      <c r="V68" s="982">
        <v>6591</v>
      </c>
      <c r="W68" s="982"/>
      <c r="X68" s="982"/>
      <c r="Y68" s="982"/>
      <c r="Z68" s="982"/>
      <c r="AA68" s="982">
        <v>559</v>
      </c>
      <c r="AB68" s="982"/>
      <c r="AC68" s="982"/>
      <c r="AD68" s="982"/>
      <c r="AE68" s="982"/>
      <c r="AF68" s="982">
        <v>559</v>
      </c>
      <c r="AG68" s="982"/>
      <c r="AH68" s="982"/>
      <c r="AI68" s="982"/>
      <c r="AJ68" s="982"/>
      <c r="AK68" s="982" t="s">
        <v>488</v>
      </c>
      <c r="AL68" s="982"/>
      <c r="AM68" s="982"/>
      <c r="AN68" s="982"/>
      <c r="AO68" s="982"/>
      <c r="AP68" s="982">
        <v>1486</v>
      </c>
      <c r="AQ68" s="982"/>
      <c r="AR68" s="982"/>
      <c r="AS68" s="982"/>
      <c r="AT68" s="982"/>
      <c r="AU68" s="982">
        <v>187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558</v>
      </c>
      <c r="C69" s="975"/>
      <c r="D69" s="975"/>
      <c r="E69" s="975"/>
      <c r="F69" s="975"/>
      <c r="G69" s="975"/>
      <c r="H69" s="975"/>
      <c r="I69" s="975"/>
      <c r="J69" s="975"/>
      <c r="K69" s="975"/>
      <c r="L69" s="975"/>
      <c r="M69" s="975"/>
      <c r="N69" s="975"/>
      <c r="O69" s="975"/>
      <c r="P69" s="976"/>
      <c r="Q69" s="977">
        <v>3423</v>
      </c>
      <c r="R69" s="971"/>
      <c r="S69" s="971"/>
      <c r="T69" s="971"/>
      <c r="U69" s="971"/>
      <c r="V69" s="971">
        <v>3110</v>
      </c>
      <c r="W69" s="971"/>
      <c r="X69" s="971"/>
      <c r="Y69" s="971"/>
      <c r="Z69" s="971"/>
      <c r="AA69" s="971">
        <v>313</v>
      </c>
      <c r="AB69" s="971"/>
      <c r="AC69" s="971"/>
      <c r="AD69" s="971"/>
      <c r="AE69" s="971"/>
      <c r="AF69" s="971">
        <v>313</v>
      </c>
      <c r="AG69" s="971"/>
      <c r="AH69" s="971"/>
      <c r="AI69" s="971"/>
      <c r="AJ69" s="971"/>
      <c r="AK69" s="971">
        <v>110</v>
      </c>
      <c r="AL69" s="971"/>
      <c r="AM69" s="971"/>
      <c r="AN69" s="971"/>
      <c r="AO69" s="971"/>
      <c r="AP69" s="971">
        <v>595</v>
      </c>
      <c r="AQ69" s="971"/>
      <c r="AR69" s="971"/>
      <c r="AS69" s="971"/>
      <c r="AT69" s="971"/>
      <c r="AU69" s="971">
        <v>28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559</v>
      </c>
      <c r="C70" s="975"/>
      <c r="D70" s="975"/>
      <c r="E70" s="975"/>
      <c r="F70" s="975"/>
      <c r="G70" s="975"/>
      <c r="H70" s="975"/>
      <c r="I70" s="975"/>
      <c r="J70" s="975"/>
      <c r="K70" s="975"/>
      <c r="L70" s="975"/>
      <c r="M70" s="975"/>
      <c r="N70" s="975"/>
      <c r="O70" s="975"/>
      <c r="P70" s="976"/>
      <c r="Q70" s="977">
        <v>1406</v>
      </c>
      <c r="R70" s="971"/>
      <c r="S70" s="971"/>
      <c r="T70" s="971"/>
      <c r="U70" s="971"/>
      <c r="V70" s="971">
        <v>1048</v>
      </c>
      <c r="W70" s="971"/>
      <c r="X70" s="971"/>
      <c r="Y70" s="971"/>
      <c r="Z70" s="971"/>
      <c r="AA70" s="971">
        <v>13</v>
      </c>
      <c r="AB70" s="971"/>
      <c r="AC70" s="971"/>
      <c r="AD70" s="971"/>
      <c r="AE70" s="971"/>
      <c r="AF70" s="971">
        <v>644</v>
      </c>
      <c r="AG70" s="971"/>
      <c r="AH70" s="971"/>
      <c r="AI70" s="971"/>
      <c r="AJ70" s="971"/>
      <c r="AK70" s="971" t="s">
        <v>488</v>
      </c>
      <c r="AL70" s="971"/>
      <c r="AM70" s="971"/>
      <c r="AN70" s="971"/>
      <c r="AO70" s="971"/>
      <c r="AP70" s="971">
        <v>2172</v>
      </c>
      <c r="AQ70" s="971"/>
      <c r="AR70" s="971"/>
      <c r="AS70" s="971"/>
      <c r="AT70" s="971"/>
      <c r="AU70" s="971" t="s">
        <v>488</v>
      </c>
      <c r="AV70" s="971"/>
      <c r="AW70" s="971"/>
      <c r="AX70" s="971"/>
      <c r="AY70" s="971"/>
      <c r="AZ70" s="972" t="s">
        <v>560</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375</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1516</v>
      </c>
      <c r="AG88" s="959"/>
      <c r="AH88" s="959"/>
      <c r="AI88" s="959"/>
      <c r="AJ88" s="959"/>
      <c r="AK88" s="963"/>
      <c r="AL88" s="963"/>
      <c r="AM88" s="963"/>
      <c r="AN88" s="963"/>
      <c r="AO88" s="963"/>
      <c r="AP88" s="959">
        <v>4253</v>
      </c>
      <c r="AQ88" s="959"/>
      <c r="AR88" s="959"/>
      <c r="AS88" s="959"/>
      <c r="AT88" s="959"/>
      <c r="AU88" s="959">
        <v>215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293</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293</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293</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917108</v>
      </c>
      <c r="AB110" s="889"/>
      <c r="AC110" s="889"/>
      <c r="AD110" s="889"/>
      <c r="AE110" s="890"/>
      <c r="AF110" s="891">
        <v>952075</v>
      </c>
      <c r="AG110" s="889"/>
      <c r="AH110" s="889"/>
      <c r="AI110" s="889"/>
      <c r="AJ110" s="890"/>
      <c r="AK110" s="891">
        <v>1053921</v>
      </c>
      <c r="AL110" s="889"/>
      <c r="AM110" s="889"/>
      <c r="AN110" s="889"/>
      <c r="AO110" s="890"/>
      <c r="AP110" s="892">
        <v>15.3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13360925</v>
      </c>
      <c r="BR110" s="842"/>
      <c r="BS110" s="842"/>
      <c r="BT110" s="842"/>
      <c r="BU110" s="842"/>
      <c r="BV110" s="842">
        <v>13123204</v>
      </c>
      <c r="BW110" s="842"/>
      <c r="BX110" s="842"/>
      <c r="BY110" s="842"/>
      <c r="BZ110" s="842"/>
      <c r="CA110" s="842">
        <v>13790630</v>
      </c>
      <c r="CB110" s="842"/>
      <c r="CC110" s="842"/>
      <c r="CD110" s="842"/>
      <c r="CE110" s="842"/>
      <c r="CF110" s="866">
        <v>200.4</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482614</v>
      </c>
      <c r="BR111" s="817"/>
      <c r="BS111" s="817"/>
      <c r="BT111" s="817"/>
      <c r="BU111" s="817"/>
      <c r="BV111" s="817">
        <v>462604</v>
      </c>
      <c r="BW111" s="817"/>
      <c r="BX111" s="817"/>
      <c r="BY111" s="817"/>
      <c r="BZ111" s="817"/>
      <c r="CA111" s="817">
        <v>329914</v>
      </c>
      <c r="CB111" s="817"/>
      <c r="CC111" s="817"/>
      <c r="CD111" s="817"/>
      <c r="CE111" s="817"/>
      <c r="CF111" s="875">
        <v>4.8</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2013297</v>
      </c>
      <c r="BR112" s="817"/>
      <c r="BS112" s="817"/>
      <c r="BT112" s="817"/>
      <c r="BU112" s="817"/>
      <c r="BV112" s="817">
        <v>1853388</v>
      </c>
      <c r="BW112" s="817"/>
      <c r="BX112" s="817"/>
      <c r="BY112" s="817"/>
      <c r="BZ112" s="817"/>
      <c r="CA112" s="817">
        <v>2712932</v>
      </c>
      <c r="CB112" s="817"/>
      <c r="CC112" s="817"/>
      <c r="CD112" s="817"/>
      <c r="CE112" s="817"/>
      <c r="CF112" s="875">
        <v>39.4</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27178</v>
      </c>
      <c r="DH112" s="817"/>
      <c r="DI112" s="817"/>
      <c r="DJ112" s="817"/>
      <c r="DK112" s="817"/>
      <c r="DL112" s="817">
        <v>17323</v>
      </c>
      <c r="DM112" s="817"/>
      <c r="DN112" s="817"/>
      <c r="DO112" s="817"/>
      <c r="DP112" s="817"/>
      <c r="DQ112" s="817">
        <v>11293</v>
      </c>
      <c r="DR112" s="817"/>
      <c r="DS112" s="817"/>
      <c r="DT112" s="817"/>
      <c r="DU112" s="817"/>
      <c r="DV112" s="794">
        <v>0.2</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224396</v>
      </c>
      <c r="AB113" s="919"/>
      <c r="AC113" s="919"/>
      <c r="AD113" s="919"/>
      <c r="AE113" s="920"/>
      <c r="AF113" s="921">
        <v>258002</v>
      </c>
      <c r="AG113" s="919"/>
      <c r="AH113" s="919"/>
      <c r="AI113" s="919"/>
      <c r="AJ113" s="920"/>
      <c r="AK113" s="921">
        <v>239954</v>
      </c>
      <c r="AL113" s="919"/>
      <c r="AM113" s="919"/>
      <c r="AN113" s="919"/>
      <c r="AO113" s="920"/>
      <c r="AP113" s="922">
        <v>3.5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222573</v>
      </c>
      <c r="BR113" s="817"/>
      <c r="BS113" s="817"/>
      <c r="BT113" s="817"/>
      <c r="BU113" s="817"/>
      <c r="BV113" s="817">
        <v>207433</v>
      </c>
      <c r="BW113" s="817"/>
      <c r="BX113" s="817"/>
      <c r="BY113" s="817"/>
      <c r="BZ113" s="817"/>
      <c r="CA113" s="817">
        <v>214823</v>
      </c>
      <c r="CB113" s="817"/>
      <c r="CC113" s="817"/>
      <c r="CD113" s="817"/>
      <c r="CE113" s="817"/>
      <c r="CF113" s="875">
        <v>3.1</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10669</v>
      </c>
      <c r="AB114" s="780"/>
      <c r="AC114" s="780"/>
      <c r="AD114" s="780"/>
      <c r="AE114" s="781"/>
      <c r="AF114" s="782">
        <v>16120</v>
      </c>
      <c r="AG114" s="780"/>
      <c r="AH114" s="780"/>
      <c r="AI114" s="780"/>
      <c r="AJ114" s="781"/>
      <c r="AK114" s="782">
        <v>23460</v>
      </c>
      <c r="AL114" s="780"/>
      <c r="AM114" s="780"/>
      <c r="AN114" s="780"/>
      <c r="AO114" s="781"/>
      <c r="AP114" s="824">
        <v>0.3</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747571</v>
      </c>
      <c r="BR114" s="817"/>
      <c r="BS114" s="817"/>
      <c r="BT114" s="817"/>
      <c r="BU114" s="817"/>
      <c r="BV114" s="817">
        <v>679041</v>
      </c>
      <c r="BW114" s="817"/>
      <c r="BX114" s="817"/>
      <c r="BY114" s="817"/>
      <c r="BZ114" s="817"/>
      <c r="CA114" s="817">
        <v>653357</v>
      </c>
      <c r="CB114" s="817"/>
      <c r="CC114" s="817"/>
      <c r="CD114" s="817"/>
      <c r="CE114" s="817"/>
      <c r="CF114" s="875">
        <v>9.5</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121470</v>
      </c>
      <c r="AB115" s="919"/>
      <c r="AC115" s="919"/>
      <c r="AD115" s="919"/>
      <c r="AE115" s="920"/>
      <c r="AF115" s="921">
        <v>145541</v>
      </c>
      <c r="AG115" s="919"/>
      <c r="AH115" s="919"/>
      <c r="AI115" s="919"/>
      <c r="AJ115" s="920"/>
      <c r="AK115" s="921">
        <v>168464</v>
      </c>
      <c r="AL115" s="919"/>
      <c r="AM115" s="919"/>
      <c r="AN115" s="919"/>
      <c r="AO115" s="920"/>
      <c r="AP115" s="922">
        <v>2.4</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103761</v>
      </c>
      <c r="DH116" s="780"/>
      <c r="DI116" s="780"/>
      <c r="DJ116" s="780"/>
      <c r="DK116" s="781"/>
      <c r="DL116" s="782">
        <v>90153</v>
      </c>
      <c r="DM116" s="780"/>
      <c r="DN116" s="780"/>
      <c r="DO116" s="780"/>
      <c r="DP116" s="781"/>
      <c r="DQ116" s="782">
        <v>76728</v>
      </c>
      <c r="DR116" s="780"/>
      <c r="DS116" s="780"/>
      <c r="DT116" s="780"/>
      <c r="DU116" s="781"/>
      <c r="DV116" s="824">
        <v>1.1000000000000001</v>
      </c>
      <c r="DW116" s="825"/>
      <c r="DX116" s="825"/>
      <c r="DY116" s="825"/>
      <c r="DZ116" s="826"/>
    </row>
    <row r="117" spans="1:130" s="230"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1273643</v>
      </c>
      <c r="AB117" s="903"/>
      <c r="AC117" s="903"/>
      <c r="AD117" s="903"/>
      <c r="AE117" s="904"/>
      <c r="AF117" s="905">
        <v>1371738</v>
      </c>
      <c r="AG117" s="903"/>
      <c r="AH117" s="903"/>
      <c r="AI117" s="903"/>
      <c r="AJ117" s="904"/>
      <c r="AK117" s="905">
        <v>1485799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293</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443</v>
      </c>
      <c r="BP119" s="878"/>
      <c r="BQ119" s="879">
        <v>16826980</v>
      </c>
      <c r="BR119" s="845"/>
      <c r="BS119" s="845"/>
      <c r="BT119" s="845"/>
      <c r="BU119" s="845"/>
      <c r="BV119" s="845">
        <v>16325670</v>
      </c>
      <c r="BW119" s="845"/>
      <c r="BX119" s="845"/>
      <c r="BY119" s="845"/>
      <c r="BZ119" s="845"/>
      <c r="CA119" s="845">
        <v>17701656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351675</v>
      </c>
      <c r="DH119" s="764"/>
      <c r="DI119" s="764"/>
      <c r="DJ119" s="764"/>
      <c r="DK119" s="765"/>
      <c r="DL119" s="766">
        <v>355128</v>
      </c>
      <c r="DM119" s="764"/>
      <c r="DN119" s="764"/>
      <c r="DO119" s="764"/>
      <c r="DP119" s="765"/>
      <c r="DQ119" s="766">
        <v>241893</v>
      </c>
      <c r="DR119" s="764"/>
      <c r="DS119" s="764"/>
      <c r="DT119" s="764"/>
      <c r="DU119" s="765"/>
      <c r="DV119" s="848">
        <v>3.5</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2870407</v>
      </c>
      <c r="BR120" s="842"/>
      <c r="BS120" s="842"/>
      <c r="BT120" s="842"/>
      <c r="BU120" s="842"/>
      <c r="BV120" s="842">
        <v>3066975</v>
      </c>
      <c r="BW120" s="842"/>
      <c r="BX120" s="842"/>
      <c r="BY120" s="842"/>
      <c r="BZ120" s="842"/>
      <c r="CA120" s="842">
        <v>3042032</v>
      </c>
      <c r="CB120" s="842"/>
      <c r="CC120" s="842"/>
      <c r="CD120" s="842"/>
      <c r="CE120" s="842"/>
      <c r="CF120" s="866">
        <v>44.2</v>
      </c>
      <c r="CG120" s="867"/>
      <c r="CH120" s="867"/>
      <c r="CI120" s="867"/>
      <c r="CJ120" s="867"/>
      <c r="CK120" s="868" t="s">
        <v>447</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1393008</v>
      </c>
      <c r="DH120" s="842"/>
      <c r="DI120" s="842"/>
      <c r="DJ120" s="842"/>
      <c r="DK120" s="842"/>
      <c r="DL120" s="842">
        <v>1354765</v>
      </c>
      <c r="DM120" s="842"/>
      <c r="DN120" s="842"/>
      <c r="DO120" s="842"/>
      <c r="DP120" s="842"/>
      <c r="DQ120" s="842">
        <v>1289620</v>
      </c>
      <c r="DR120" s="842"/>
      <c r="DS120" s="842"/>
      <c r="DT120" s="842"/>
      <c r="DU120" s="842"/>
      <c r="DV120" s="843">
        <v>18.7</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14</v>
      </c>
      <c r="AB121" s="780"/>
      <c r="AC121" s="780"/>
      <c r="AD121" s="780"/>
      <c r="AE121" s="781"/>
      <c r="AF121" s="782">
        <v>14</v>
      </c>
      <c r="AG121" s="780"/>
      <c r="AH121" s="780"/>
      <c r="AI121" s="780"/>
      <c r="AJ121" s="781"/>
      <c r="AK121" s="782">
        <v>12</v>
      </c>
      <c r="AL121" s="780"/>
      <c r="AM121" s="780"/>
      <c r="AN121" s="780"/>
      <c r="AO121" s="781"/>
      <c r="AP121" s="824">
        <v>0</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71850</v>
      </c>
      <c r="BR121" s="817"/>
      <c r="BS121" s="817"/>
      <c r="BT121" s="817"/>
      <c r="BU121" s="817"/>
      <c r="BV121" s="817">
        <v>48017</v>
      </c>
      <c r="BW121" s="817"/>
      <c r="BX121" s="817"/>
      <c r="BY121" s="817"/>
      <c r="BZ121" s="817"/>
      <c r="CA121" s="817">
        <v>25142</v>
      </c>
      <c r="CB121" s="817"/>
      <c r="CC121" s="817"/>
      <c r="CD121" s="817"/>
      <c r="CE121" s="817"/>
      <c r="CF121" s="875">
        <v>0.4</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287253</v>
      </c>
      <c r="DH121" s="817"/>
      <c r="DI121" s="817"/>
      <c r="DJ121" s="817"/>
      <c r="DK121" s="817"/>
      <c r="DL121" s="817" t="s">
        <v>121</v>
      </c>
      <c r="DM121" s="817"/>
      <c r="DN121" s="817"/>
      <c r="DO121" s="817"/>
      <c r="DP121" s="817"/>
      <c r="DQ121" s="817">
        <v>862151</v>
      </c>
      <c r="DR121" s="817"/>
      <c r="DS121" s="817"/>
      <c r="DT121" s="817"/>
      <c r="DU121" s="817"/>
      <c r="DV121" s="794">
        <v>12.5</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8818808</v>
      </c>
      <c r="BR122" s="845"/>
      <c r="BS122" s="845"/>
      <c r="BT122" s="845"/>
      <c r="BU122" s="845"/>
      <c r="BV122" s="845">
        <v>9269038</v>
      </c>
      <c r="BW122" s="845"/>
      <c r="BX122" s="845"/>
      <c r="BY122" s="845"/>
      <c r="BZ122" s="845"/>
      <c r="CA122" s="845">
        <v>8948275</v>
      </c>
      <c r="CB122" s="845"/>
      <c r="CC122" s="845"/>
      <c r="CD122" s="845"/>
      <c r="CE122" s="845"/>
      <c r="CF122" s="846">
        <v>130</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326777</v>
      </c>
      <c r="DH122" s="817"/>
      <c r="DI122" s="817"/>
      <c r="DJ122" s="817"/>
      <c r="DK122" s="817"/>
      <c r="DL122" s="817">
        <v>412608</v>
      </c>
      <c r="DM122" s="817"/>
      <c r="DN122" s="817"/>
      <c r="DO122" s="817"/>
      <c r="DP122" s="817"/>
      <c r="DQ122" s="817">
        <v>397493</v>
      </c>
      <c r="DR122" s="817"/>
      <c r="DS122" s="817"/>
      <c r="DT122" s="817"/>
      <c r="DU122" s="817"/>
      <c r="DV122" s="794">
        <v>5.8</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23969</v>
      </c>
      <c r="AB123" s="780"/>
      <c r="AC123" s="780"/>
      <c r="AD123" s="780"/>
      <c r="AE123" s="781"/>
      <c r="AF123" s="782">
        <v>23787</v>
      </c>
      <c r="AG123" s="780"/>
      <c r="AH123" s="780"/>
      <c r="AI123" s="780"/>
      <c r="AJ123" s="781"/>
      <c r="AK123" s="782">
        <v>23603</v>
      </c>
      <c r="AL123" s="780"/>
      <c r="AM123" s="780"/>
      <c r="AN123" s="780"/>
      <c r="AO123" s="781"/>
      <c r="AP123" s="824">
        <v>0.3</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451</v>
      </c>
      <c r="BP123" s="878"/>
      <c r="BQ123" s="832">
        <v>11761065</v>
      </c>
      <c r="BR123" s="833"/>
      <c r="BS123" s="833"/>
      <c r="BT123" s="833"/>
      <c r="BU123" s="833"/>
      <c r="BV123" s="833">
        <v>12384030</v>
      </c>
      <c r="BW123" s="833"/>
      <c r="BX123" s="833"/>
      <c r="BY123" s="833"/>
      <c r="BZ123" s="833"/>
      <c r="CA123" s="833">
        <v>12015449</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6259</v>
      </c>
      <c r="DH123" s="780"/>
      <c r="DI123" s="780"/>
      <c r="DJ123" s="780"/>
      <c r="DK123" s="781"/>
      <c r="DL123" s="782">
        <v>86015</v>
      </c>
      <c r="DM123" s="780"/>
      <c r="DN123" s="780"/>
      <c r="DO123" s="780"/>
      <c r="DP123" s="781"/>
      <c r="DQ123" s="782">
        <v>163668</v>
      </c>
      <c r="DR123" s="780"/>
      <c r="DS123" s="780"/>
      <c r="DT123" s="780"/>
      <c r="DU123" s="781"/>
      <c r="DV123" s="824">
        <v>2.4</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72.8</v>
      </c>
      <c r="BR124" s="831"/>
      <c r="BS124" s="831"/>
      <c r="BT124" s="831"/>
      <c r="BU124" s="831"/>
      <c r="BV124" s="831">
        <v>58.1</v>
      </c>
      <c r="BW124" s="831"/>
      <c r="BX124" s="831"/>
      <c r="BY124" s="831"/>
      <c r="BZ124" s="831"/>
      <c r="CA124" s="831">
        <v>82.6</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2095</v>
      </c>
      <c r="AB126" s="780"/>
      <c r="AC126" s="780"/>
      <c r="AD126" s="780"/>
      <c r="AE126" s="781"/>
      <c r="AF126" s="782">
        <v>1714</v>
      </c>
      <c r="AG126" s="780"/>
      <c r="AH126" s="780"/>
      <c r="AI126" s="780"/>
      <c r="AJ126" s="781"/>
      <c r="AK126" s="782">
        <v>1362</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95392</v>
      </c>
      <c r="AB127" s="780"/>
      <c r="AC127" s="780"/>
      <c r="AD127" s="780"/>
      <c r="AE127" s="781"/>
      <c r="AF127" s="782">
        <v>120026</v>
      </c>
      <c r="AG127" s="780"/>
      <c r="AH127" s="780"/>
      <c r="AI127" s="780"/>
      <c r="AJ127" s="781"/>
      <c r="AK127" s="782">
        <v>143487</v>
      </c>
      <c r="AL127" s="780"/>
      <c r="AM127" s="780"/>
      <c r="AN127" s="780"/>
      <c r="AO127" s="781"/>
      <c r="AP127" s="824">
        <v>2.1</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55729</v>
      </c>
      <c r="AB128" s="801"/>
      <c r="AC128" s="801"/>
      <c r="AD128" s="801"/>
      <c r="AE128" s="802"/>
      <c r="AF128" s="803">
        <v>52592</v>
      </c>
      <c r="AG128" s="801"/>
      <c r="AH128" s="801"/>
      <c r="AI128" s="801"/>
      <c r="AJ128" s="802"/>
      <c r="AK128" s="803">
        <v>39717</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121</v>
      </c>
      <c r="BG128" s="787"/>
      <c r="BH128" s="787"/>
      <c r="BI128" s="787"/>
      <c r="BJ128" s="787"/>
      <c r="BK128" s="787"/>
      <c r="BL128" s="810"/>
      <c r="BM128" s="786">
        <v>13.84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7725533</v>
      </c>
      <c r="AB129" s="780"/>
      <c r="AC129" s="780"/>
      <c r="AD129" s="780"/>
      <c r="AE129" s="781"/>
      <c r="AF129" s="782">
        <v>7525269</v>
      </c>
      <c r="AG129" s="780"/>
      <c r="AH129" s="780"/>
      <c r="AI129" s="780"/>
      <c r="AJ129" s="781"/>
      <c r="AK129" s="782">
        <v>7661295</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121</v>
      </c>
      <c r="BG129" s="771"/>
      <c r="BH129" s="771"/>
      <c r="BI129" s="771"/>
      <c r="BJ129" s="771"/>
      <c r="BK129" s="771"/>
      <c r="BL129" s="772"/>
      <c r="BM129" s="770">
        <v>18.84</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776386</v>
      </c>
      <c r="AB130" s="780"/>
      <c r="AC130" s="780"/>
      <c r="AD130" s="780"/>
      <c r="AE130" s="781"/>
      <c r="AF130" s="782">
        <v>749999</v>
      </c>
      <c r="AG130" s="780"/>
      <c r="AH130" s="780"/>
      <c r="AI130" s="780"/>
      <c r="AJ130" s="781"/>
      <c r="AK130" s="782">
        <v>779575</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8.1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6949147</v>
      </c>
      <c r="AB131" s="764"/>
      <c r="AC131" s="764"/>
      <c r="AD131" s="764"/>
      <c r="AE131" s="765"/>
      <c r="AF131" s="766">
        <v>6775270</v>
      </c>
      <c r="AG131" s="764"/>
      <c r="AH131" s="764"/>
      <c r="AI131" s="764"/>
      <c r="AJ131" s="765"/>
      <c r="AK131" s="766">
        <v>6881720</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82.6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6.353700677</v>
      </c>
      <c r="AB132" s="745"/>
      <c r="AC132" s="745"/>
      <c r="AD132" s="745"/>
      <c r="AE132" s="746"/>
      <c r="AF132" s="747">
        <v>8.4003589519999995</v>
      </c>
      <c r="AG132" s="745"/>
      <c r="AH132" s="745"/>
      <c r="AI132" s="745"/>
      <c r="AJ132" s="746"/>
      <c r="AK132" s="747">
        <v>9.6851804490000006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5.2</v>
      </c>
      <c r="AB133" s="724"/>
      <c r="AC133" s="724"/>
      <c r="AD133" s="724"/>
      <c r="AE133" s="725"/>
      <c r="AF133" s="723">
        <v>6.5</v>
      </c>
      <c r="AG133" s="724"/>
      <c r="AH133" s="724"/>
      <c r="AI133" s="724"/>
      <c r="AJ133" s="725"/>
      <c r="AK133" s="723">
        <v>8.1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5bAL8wV4ZFVckuff3vEL4ETkhzt0n/BQ/+ynKYJXbjgexvPIYv1ZRZRM3usW9uRZt76yKOexjLnZKCUAozmgQ==" saltValue="sVQNUXxN3MzriTwXXrfA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40" zoomScaleNormal="85" zoomScaleSheetLayoutView="40" workbookViewId="0">
      <selection activeCell="AU75" sqref="AU75"/>
    </sheetView>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3GYV1S2eDmW3/4ojjdbWpFmSjbxB1KQLD6jswZGeBOlaFXrBFqjmX6GeCJZNU7Q+CamLEDe5npizoCGq+zlr4Q==" saltValue="GGaQD3QbbaD1vbyhidc9R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85" zoomScaleNormal="8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P92bmg7uM2/CLy4/56QVvGITGpnEp2llxasTNgbwYG5zeExRXLcRZ11zk/Cy53JRIV7ixaR2Q839ybeUJuXLQ==" saltValue="MCBJfWdwZCkMlEJLv8K7i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election activeCell="AK19" sqref="AK19"/>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1898798</v>
      </c>
      <c r="AP9" s="281">
        <v>105753</v>
      </c>
      <c r="AQ9" s="282">
        <v>121399</v>
      </c>
      <c r="AR9" s="283">
        <v>-12.9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309973</v>
      </c>
      <c r="AP10" s="284">
        <v>17264</v>
      </c>
      <c r="AQ10" s="285">
        <v>14890</v>
      </c>
      <c r="AR10" s="286">
        <v>15.9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t="s">
        <v>488</v>
      </c>
      <c r="AP11" s="284" t="s">
        <v>488</v>
      </c>
      <c r="AQ11" s="285">
        <v>3495</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488</v>
      </c>
      <c r="AP12" s="284" t="s">
        <v>488</v>
      </c>
      <c r="AQ12" s="285" t="s">
        <v>488</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48136</v>
      </c>
      <c r="AP13" s="284">
        <v>2681</v>
      </c>
      <c r="AQ13" s="285">
        <v>5676</v>
      </c>
      <c r="AR13" s="286">
        <v>-52.8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25236</v>
      </c>
      <c r="AP14" s="284">
        <v>1406</v>
      </c>
      <c r="AQ14" s="285">
        <v>1839</v>
      </c>
      <c r="AR14" s="286">
        <v>-23.5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-77149</v>
      </c>
      <c r="AP15" s="284">
        <v>-4297</v>
      </c>
      <c r="AQ15" s="285">
        <v>-7293</v>
      </c>
      <c r="AR15" s="286">
        <v>-41.1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2204994</v>
      </c>
      <c r="AP16" s="284">
        <v>122807</v>
      </c>
      <c r="AQ16" s="285">
        <v>140006</v>
      </c>
      <c r="AR16" s="286">
        <v>-12.3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10.36</v>
      </c>
      <c r="AP21" s="298">
        <v>12.39</v>
      </c>
      <c r="AQ21" s="299">
        <v>-2.0299999999999998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98.1</v>
      </c>
      <c r="AP22" s="303">
        <v>95.4</v>
      </c>
      <c r="AQ22" s="304">
        <v>2.7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1053921</v>
      </c>
      <c r="AP32" s="312">
        <v>58698</v>
      </c>
      <c r="AQ32" s="313">
        <v>82032</v>
      </c>
      <c r="AR32" s="314">
        <v>-28.4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239954</v>
      </c>
      <c r="AP35" s="312">
        <v>13364</v>
      </c>
      <c r="AQ35" s="313">
        <v>19007</v>
      </c>
      <c r="AR35" s="314">
        <v>-29.7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23460</v>
      </c>
      <c r="AP36" s="312">
        <v>1307</v>
      </c>
      <c r="AQ36" s="313">
        <v>3652</v>
      </c>
      <c r="AR36" s="314">
        <v>-64.2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168464</v>
      </c>
      <c r="AP37" s="312">
        <v>9383</v>
      </c>
      <c r="AQ37" s="313">
        <v>1064</v>
      </c>
      <c r="AR37" s="314">
        <v>781.9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488</v>
      </c>
      <c r="AP38" s="315" t="s">
        <v>488</v>
      </c>
      <c r="AQ38" s="316">
        <v>6</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-39717</v>
      </c>
      <c r="AP39" s="312">
        <v>-2212</v>
      </c>
      <c r="AQ39" s="313">
        <v>-1926</v>
      </c>
      <c r="AR39" s="314">
        <v>14.8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-779575</v>
      </c>
      <c r="AP40" s="312">
        <v>-43418</v>
      </c>
      <c r="AQ40" s="313">
        <v>-70284</v>
      </c>
      <c r="AR40" s="314">
        <v>-38.200000000000003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666507</v>
      </c>
      <c r="AP41" s="312">
        <v>37121</v>
      </c>
      <c r="AQ41" s="313">
        <v>33551</v>
      </c>
      <c r="AR41" s="314">
        <v>10.6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2071749</v>
      </c>
      <c r="AN51" s="334">
        <v>112180</v>
      </c>
      <c r="AO51" s="335">
        <v>16.7</v>
      </c>
      <c r="AP51" s="336">
        <v>113347</v>
      </c>
      <c r="AQ51" s="337">
        <v>15.1</v>
      </c>
      <c r="AR51" s="338">
        <v>1.6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1435738</v>
      </c>
      <c r="AN52" s="342">
        <v>77742</v>
      </c>
      <c r="AO52" s="343">
        <v>19.899999999999999</v>
      </c>
      <c r="AP52" s="344">
        <v>58728</v>
      </c>
      <c r="AQ52" s="345">
        <v>23.5</v>
      </c>
      <c r="AR52" s="346">
        <v>-3.6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5730575</v>
      </c>
      <c r="AN53" s="334">
        <v>312702</v>
      </c>
      <c r="AO53" s="335">
        <v>178.8</v>
      </c>
      <c r="AP53" s="336">
        <v>125418</v>
      </c>
      <c r="AQ53" s="337">
        <v>10.6</v>
      </c>
      <c r="AR53" s="338">
        <v>168.2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3417971</v>
      </c>
      <c r="AN54" s="342">
        <v>186509</v>
      </c>
      <c r="AO54" s="343">
        <v>139.9</v>
      </c>
      <c r="AP54" s="344">
        <v>60445</v>
      </c>
      <c r="AQ54" s="345">
        <v>2.9</v>
      </c>
      <c r="AR54" s="346">
        <v>137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3389454</v>
      </c>
      <c r="AN55" s="334">
        <v>186428</v>
      </c>
      <c r="AO55" s="335">
        <v>-40.4</v>
      </c>
      <c r="AP55" s="336">
        <v>108384</v>
      </c>
      <c r="AQ55" s="337">
        <v>-13.6</v>
      </c>
      <c r="AR55" s="338">
        <v>-26.8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1569479</v>
      </c>
      <c r="AN56" s="342">
        <v>86325</v>
      </c>
      <c r="AO56" s="343">
        <v>-53.7</v>
      </c>
      <c r="AP56" s="344">
        <v>51153</v>
      </c>
      <c r="AQ56" s="345">
        <v>-15.4</v>
      </c>
      <c r="AR56" s="346">
        <v>-38.299999999999997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1328078</v>
      </c>
      <c r="AN57" s="334">
        <v>73663</v>
      </c>
      <c r="AO57" s="335">
        <v>-60.5</v>
      </c>
      <c r="AP57" s="336">
        <v>80959</v>
      </c>
      <c r="AQ57" s="337">
        <v>-25.3</v>
      </c>
      <c r="AR57" s="338">
        <v>-35.200000000000003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863986</v>
      </c>
      <c r="AN58" s="342">
        <v>47922</v>
      </c>
      <c r="AO58" s="343">
        <v>-44.5</v>
      </c>
      <c r="AP58" s="344">
        <v>43928</v>
      </c>
      <c r="AQ58" s="345">
        <v>-14.1</v>
      </c>
      <c r="AR58" s="346">
        <v>-30.4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3266624</v>
      </c>
      <c r="AN59" s="334">
        <v>181934</v>
      </c>
      <c r="AO59" s="335">
        <v>147</v>
      </c>
      <c r="AP59" s="336">
        <v>117242</v>
      </c>
      <c r="AQ59" s="337">
        <v>44.8</v>
      </c>
      <c r="AR59" s="338">
        <v>102.2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740293</v>
      </c>
      <c r="AN60" s="342">
        <v>41230</v>
      </c>
      <c r="AO60" s="343">
        <v>-14</v>
      </c>
      <c r="AP60" s="344">
        <v>59234</v>
      </c>
      <c r="AQ60" s="345">
        <v>34.799999999999997</v>
      </c>
      <c r="AR60" s="346">
        <v>-48.8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3157296</v>
      </c>
      <c r="AN61" s="349">
        <v>173381</v>
      </c>
      <c r="AO61" s="350">
        <v>48.3</v>
      </c>
      <c r="AP61" s="351">
        <v>109070</v>
      </c>
      <c r="AQ61" s="352">
        <v>6.3</v>
      </c>
      <c r="AR61" s="338">
        <v>42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1605493</v>
      </c>
      <c r="AN62" s="342">
        <v>87946</v>
      </c>
      <c r="AO62" s="343">
        <v>9.5</v>
      </c>
      <c r="AP62" s="344">
        <v>54698</v>
      </c>
      <c r="AQ62" s="345">
        <v>6.3</v>
      </c>
      <c r="AR62" s="346">
        <v>3.2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J5EaH2ZGP94AcRwH0HO9GlCtgJQom5YvCffRYIwRwmvoDP2xrvfLaVZRW30NLppbqkwo7+LVYc93WikI3N/XbA==" saltValue="zQ4AM2ZqOwPhFBXPo+m6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3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0" spans="125:125" ht="13.5" hidden="1" customHeight="1" x14ac:dyDescent="0.2"/>
    <row r="121" spans="125:125" ht="13.5" hidden="1" customHeight="1" x14ac:dyDescent="0.2">
      <c r="DU121" s="259"/>
    </row>
  </sheetData>
  <sheetProtection algorithmName="SHA-512" hashValue="Q8H8mud7iVB6Xmdwqx80Y/fuEzNJaWGKaYqMEZGRB+kDNvE7o8gwLkf4A4ISY2GP2S1rAuHAh4fLk8L3Q3i7HQ==" saltValue="HPWuQPYWbFNDtognq/Yvc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85" zoomScaleNormal="8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45h3ct/Cg8NxFdX0Pyurn/nBZ2xxqpzIeNEYkBR8SQg7qEx0e+wpq9XBbMmfXV+sIkj/z4iXRLj5TL/igDtDOw==" saltValue="gmUiOOx9rIbVJEZmGT0LD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85" zoomScaleNormal="8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14.47</v>
      </c>
      <c r="G47" s="12">
        <v>14.3</v>
      </c>
      <c r="H47" s="12">
        <v>14.27</v>
      </c>
      <c r="I47" s="12">
        <v>14.65</v>
      </c>
      <c r="J47" s="13">
        <v>14.39</v>
      </c>
    </row>
    <row r="48" spans="2:10" ht="57.75" customHeight="1" x14ac:dyDescent="0.2">
      <c r="B48" s="14"/>
      <c r="C48" s="1141" t="s">
        <v>4</v>
      </c>
      <c r="D48" s="1141"/>
      <c r="E48" s="1142"/>
      <c r="F48" s="15">
        <v>5.01</v>
      </c>
      <c r="G48" s="16">
        <v>5.26</v>
      </c>
      <c r="H48" s="16">
        <v>7.92</v>
      </c>
      <c r="I48" s="16">
        <v>5.43</v>
      </c>
      <c r="J48" s="17">
        <v>4.38</v>
      </c>
    </row>
    <row r="49" spans="2:10" ht="57.75" customHeight="1" thickBot="1" x14ac:dyDescent="0.25">
      <c r="B49" s="18"/>
      <c r="C49" s="1143" t="s">
        <v>5</v>
      </c>
      <c r="D49" s="1143"/>
      <c r="E49" s="1144"/>
      <c r="F49" s="19" t="s">
        <v>532</v>
      </c>
      <c r="G49" s="20">
        <v>0.33</v>
      </c>
      <c r="H49" s="20">
        <v>5.03</v>
      </c>
      <c r="I49" s="20" t="s">
        <v>533</v>
      </c>
      <c r="J49" s="21" t="s">
        <v>534</v>
      </c>
    </row>
    <row r="50" spans="2:10" ht="13" x14ac:dyDescent="0.2"/>
  </sheetData>
  <sheetProtection algorithmName="SHA-512" hashValue="Wa5paLztnZ/kOHuy1WM0OGtMWEgHZ/l9HqjFM7scLljekrnQ9RLcEG7qKEjMZ3bDzdOS71ZtIgVIEkLPM+O3sw==" saltValue="k/frrNkIXq33EneUl8i0t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2025-03-19T01:14:33Z</cp:lastPrinted>
  <dcterms:created xsi:type="dcterms:W3CDTF">2025-02-19T00:22:02Z</dcterms:created>
  <dcterms:modified xsi:type="dcterms:W3CDTF">2025-09-16T23:49:48Z</dcterms:modified>
  <cp:category/>
</cp:coreProperties>
</file>