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memsv1\共有ディスク\040政策推進課\70財政係\01_共通業務\25_財政状況の公表\R5年度\財政状況資料集\"/>
    </mc:Choice>
  </mc:AlternateContent>
  <bookViews>
    <workbookView xWindow="0" yWindow="0" windowWidth="15360" windowHeight="7632"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<sst xmlns="http://schemas.openxmlformats.org/spreadsheetml/2006/main" count="1074" uniqueCount="606">
  <si>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</si>
  <si>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</si>
  <si>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</si>
  <si>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</si>
  <si>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</si>
  <si>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</si>
  <si>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</si>
  <si>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</si>
  <si>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</si>
  <si>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</si>
  <si>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</si>
  <si>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</si>
  <si>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</si>
  <si>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</si>
  <si>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</si>
  <si>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</si>
  <si>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</si>
  <si>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</si>
  <si>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</si>
  <si>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</si>
  <si>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</si>
  <si>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</si>
  <si>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</si>
  <si>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</si>
  <si>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</si>
  <si>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</si>
  <si>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</si>
  <si>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</si>
  <si>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</si>
  <si>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</si>
  <si>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</si>
  <si>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</si>
  <si>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</si>
  <si>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</si>
  <si>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</si>
  <si>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</si>
  <si>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</si>
  <si>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</si>
  <si>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</si>
  <si>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</si>
  <si>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</si>
  <si>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</si>
  <si>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</si>
  <si>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</si>
  <si>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</si>
  <si>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</si>
  <si>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</si>
  <si>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</si>
  <si>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</si>
  <si>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</si>
  <si>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</si>
  <si>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</si>
  <si>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</si>
  <si>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</si>
  <si>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</si>
  <si>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</si>
  <si>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</si>
  <si>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</si>
  <si>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</si>
  <si>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</si>
  <si>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</si>
  <si>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</si>
  <si>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</si>
  <si>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</si>
  <si>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</si>
  <si>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</si>
  <si>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</si>
  <si>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</si>
  <si>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</si>
  <si>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</si>
  <si>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</si>
  <si>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</si>
  <si>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</si>
  <si>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</si>
  <si>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</si>
  <si>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</si>
  <si>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</si>
  <si>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</si>
  <si>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</si>
  <si>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</si>
  <si>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</si>
  <si>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</si>
  <si>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</si>
  <si>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</si>
  <si>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</si>
  <si>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</si>
  <si>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</si>
  <si>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</si>
  <si>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</si>
  <si>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</si>
  <si>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</si>
  <si>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</si>
  <si>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</si>
  <si>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</si>
  <si>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</si>
  <si>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</si>
  <si>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</si>
  <si>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</si>
  <si>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</si>
  <si>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芽室町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</si>
  <si>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</si>
  <si>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</si>
  <si>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</si>
  <si>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</si>
  <si>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</si>
  <si>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</si>
  <si>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</si>
  <si>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</si>
  <si>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</si>
  <si>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</si>
  <si>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</si>
  <si>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</si>
  <si>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</si>
  <si>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</si>
  <si>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</si>
  <si>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</si>
  <si>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</si>
  <si>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</si>
  <si>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</si>
  <si>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</si>
  <si>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</si>
  <si>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</si>
  <si>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</si>
  <si>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</si>
  <si>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</si>
  <si>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</si>
  <si>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</si>
  <si>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</si>
  <si>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</si>
  <si>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</si>
  <si>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</si>
  <si>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</si>
  <si>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</si>
  <si>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</si>
  <si>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</si>
  <si>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</si>
  <si>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</si>
  <si>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</si>
  <si>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</si>
  <si>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</si>
  <si>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</si>
  <si>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</si>
  <si>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</si>
  <si>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</si>
  <si>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</si>
  <si>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</si>
  <si>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</si>
  <si>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</si>
  <si>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</si>
  <si>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</si>
  <si>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</si>
  <si>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</si>
  <si>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</si>
  <si>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</si>
  <si>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</si>
  <si>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</si>
  <si>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</si>
  <si>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</si>
  <si>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</si>
  <si>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</si>
  <si>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</si>
  <si>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</si>
  <si>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</si>
  <si>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</si>
  <si>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</si>
  <si>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</si>
  <si>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</si>
  <si>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</si>
  <si>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</si>
  <si>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</si>
  <si>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</si>
  <si>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</si>
  <si>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</si>
  <si>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</si>
  <si>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</si>
  <si>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</si>
  <si>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</si>
  <si>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</si>
  <si>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</si>
  <si>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</si>
  <si>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</si>
  <si>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</si>
  <si>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</si>
  <si>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</si>
  <si>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</si>
  <si>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</si>
  <si>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</si>
  <si>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</si>
  <si>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</si>
  <si>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</si>
  <si>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</si>
  <si>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</si>
  <si>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</si>
  <si>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</si>
  <si>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</si>
  <si>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</si>
  <si>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</si>
  <si>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</si>
  <si>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</si>
  <si>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</si>
  <si>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</si>
  <si>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</si>
  <si>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</si>
  <si>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</si>
  <si>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</si>
  <si>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</si>
  <si>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</si>
  <si>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</si>
  <si>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</si>
  <si>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</si>
  <si>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</si>
  <si>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</si>
  <si>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</si>
  <si>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</si>
  <si>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</si>
  <si>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北海道芽室町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</si>
  <si>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</si>
  <si>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</si>
  <si>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</si>
  <si>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</si>
  <si>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</si>
  <si>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</si>
  <si>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</si>
  <si>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</si>
  <si>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</si>
  <si>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</si>
  <si>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</si>
  <si>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</si>
  <si>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</si>
  <si>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</si>
  <si>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</si>
  <si>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</si>
  <si>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</si>
  <si>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</si>
  <si>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</si>
  <si>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</si>
  <si>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</si>
  <si>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</si>
  <si>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</si>
  <si>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</si>
  <si>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</si>
  <si>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</si>
  <si>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</si>
  <si>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</si>
  <si>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</si>
  <si>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</si>
  <si>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</si>
  <si>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</si>
  <si>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</si>
  <si>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</si>
  <si>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</si>
  <si>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</si>
  <si>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</si>
  <si>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</si>
  <si>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</si>
  <si>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</si>
  <si>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</si>
  <si>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</si>
  <si>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</si>
  <si>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</si>
  <si>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</si>
  <si>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</si>
  <si>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</si>
  <si>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</si>
  <si>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</si>
  <si>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</si>
  <si>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</si>
  <si>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</si>
  <si>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</si>
  <si>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</si>
  <si>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</si>
  <si>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</si>
  <si>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</si>
  <si>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</si>
  <si>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</si>
  <si>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</si>
  <si>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</si>
  <si>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</si>
  <si>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</si>
  <si>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</si>
  <si>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</si>
  <si>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</si>
  <si>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</si>
  <si>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</si>
  <si>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</si>
  <si>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</si>
  <si>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</si>
  <si>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</si>
  <si>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</si>
  <si>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</si>
  <si>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</si>
  <si>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</si>
  <si>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</si>
  <si>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</si>
  <si>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</si>
  <si>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</si>
  <si>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</si>
  <si>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</si>
  <si>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</si>
  <si>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</si>
  <si>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</si>
  <si>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</si>
  <si>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</si>
  <si>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</si>
  <si>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</si>
  <si>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</si>
  <si>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</si>
  <si>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</si>
  <si>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</si>
  <si>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</si>
  <si>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</si>
  <si>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</si>
  <si>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</si>
  <si>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</si>
  <si>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</si>
  <si>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</si>
  <si>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</si>
  <si>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</si>
  <si>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</si>
  <si>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</si>
  <si>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</si>
  <si>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</si>
  <si>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</si>
  <si>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</si>
  <si>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</si>
  <si>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</si>
  <si>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</si>
  <si>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</si>
  <si>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</si>
  <si>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</si>
  <si>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</si>
  <si>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</si>
  <si>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</si>
  <si>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</si>
  <si>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</si>
  <si>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</si>
  <si>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</si>
  <si>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</si>
  <si>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</si>
  <si>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</si>
  <si>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</si>
  <si>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</si>
  <si>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</si>
  <si>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</si>
  <si>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</si>
  <si>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</si>
  <si>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</si>
  <si>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</si>
  <si>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</si>
  <si>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</si>
  <si>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</si>
  <si>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</si>
  <si>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</si>
  <si>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</si>
  <si>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</si>
  <si>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</si>
  <si>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</si>
  <si>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</si>
  <si>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</si>
  <si>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</si>
  <si>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</si>
  <si>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</si>
  <si>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</si>
  <si>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</si>
  <si>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</si>
  <si>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</si>
  <si>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</si>
  <si>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</si>
  <si>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北海道芽室町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</si>
  <si>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</si>
  <si>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</si>
  <si>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</si>
  <si>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</si>
  <si>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</si>
  <si>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</si>
  <si>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</si>
  <si>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</si>
  <si>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</si>
  <si>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</si>
  <si>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</si>
  <si>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</si>
  <si>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</si>
  <si>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</si>
  <si>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</si>
  <si>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</si>
  <si>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</si>
  <si>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</si>
  <si>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</si>
  <si>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</si>
  <si>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</si>
  <si>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</si>
  <si>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</si>
  <si>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</si>
  <si>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</si>
  <si>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</si>
  <si>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</si>
  <si>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</si>
  <si>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</si>
  <si>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</si>
  <si>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</si>
  <si>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</si>
  <si>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</si>
  <si>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</si>
  <si>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</si>
  <si>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</si>
  <si>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</si>
  <si>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</si>
  <si>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</si>
  <si>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公立芽室病院事業会計</t>
    <phoneticPr fontId="5"/>
  </si>
  <si>
    <t>下水道事業会計</t>
    <phoneticPr fontId="5"/>
  </si>
  <si>
    <t>簡易水道特別会計</t>
    <phoneticPr fontId="5"/>
  </si>
  <si>
    <t>法非適用企業</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</si>
  <si>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</si>
  <si>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</si>
  <si>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</si>
  <si>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</si>
  <si>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</si>
  <si>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</si>
  <si>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</si>
  <si>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</si>
  <si>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</si>
  <si>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</si>
  <si>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</si>
  <si>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</si>
  <si>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</si>
  <si>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</si>
  <si>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</si>
  <si>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</si>
  <si>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</si>
  <si>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</si>
  <si>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</si>
  <si>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</si>
  <si>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</si>
  <si>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</si>
  <si>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</si>
  <si>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</si>
  <si>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</si>
  <si>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</si>
  <si>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</si>
  <si>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</si>
  <si>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</si>
  <si>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</si>
  <si>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</si>
  <si>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</si>
  <si>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</si>
  <si>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</si>
  <si>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</si>
  <si>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</si>
  <si>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</si>
  <si>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</si>
  <si>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</si>
  <si>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</si>
  <si>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</si>
  <si>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</si>
  <si>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</si>
  <si>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</si>
  <si>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</si>
  <si>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</si>
  <si>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</si>
  <si>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</si>
  <si>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</si>
  <si>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</si>
  <si>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</si>
  <si>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</si>
  <si>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</si>
  <si>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</si>
  <si>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</si>
  <si>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</si>
  <si>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</si>
  <si>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</si>
  <si>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</si>
  <si>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</si>
  <si>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</si>
  <si>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</si>
  <si>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</si>
  <si>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</si>
  <si>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</si>
  <si>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公立芽室病院事業会計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</si>
  <si>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</si>
  <si>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</si>
  <si>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</si>
  <si>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</si>
  <si>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</si>
  <si>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</si>
  <si>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</si>
  <si>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</si>
  <si>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</si>
  <si>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</si>
  <si>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</si>
  <si>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</si>
  <si>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</si>
  <si>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</si>
  <si>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</si>
  <si>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</si>
  <si>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</si>
  <si>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</si>
  <si>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</si>
  <si>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</si>
  <si>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</si>
  <si>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</si>
  <si>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</si>
  <si>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</si>
  <si>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</si>
  <si>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</si>
  <si>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</si>
  <si>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</si>
  <si>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</si>
  <si>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</si>
  <si>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</si>
  <si>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</si>
  <si>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</si>
  <si>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</si>
  <si>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</si>
  <si>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</si>
  <si>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</si>
  <si>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</si>
  <si>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</si>
  <si>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</si>
  <si>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</si>
  <si>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</si>
  <si>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</si>
  <si>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</si>
  <si>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</si>
  <si>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</si>
  <si>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</si>
  <si>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</si>
  <si>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</si>
  <si>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</si>
  <si>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</si>
  <si>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</si>
  <si>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</si>
  <si>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</si>
  <si>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</si>
  <si>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</si>
  <si>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</si>
  <si>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</si>
  <si>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</si>
  <si>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</si>
  <si>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</si>
  <si>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</si>
  <si>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</si>
  <si>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</si>
  <si>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</si>
  <si>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</si>
  <si>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</si>
  <si>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</si>
  <si>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</si>
  <si>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</si>
  <si>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</si>
  <si>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</si>
  <si>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</si>
  <si>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</si>
  <si>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</si>
  <si>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</si>
  <si>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</si>
  <si>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</si>
  <si>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</si>
  <si>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</si>
  <si>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</si>
  <si>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</si>
  <si>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</si>
  <si>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</si>
  <si>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</si>
  <si>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</si>
  <si>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</si>
  <si>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</si>
  <si>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0.23</t>
  </si>
  <si>
    <t>▲ 2.70</t>
  </si>
  <si>
    <t>公立芽室病院事業会計</t>
  </si>
  <si>
    <t>▲ 3.52</t>
  </si>
  <si>
    <t>▲ 0.62</t>
  </si>
  <si>
    <t>下水道事業会計</t>
  </si>
  <si>
    <t>一般会計</t>
  </si>
  <si>
    <t>国民健康保険特別会計</t>
  </si>
  <si>
    <t>上水道事業会計</t>
  </si>
  <si>
    <t>介護保険特別会計</t>
  </si>
  <si>
    <t>地域開発事業特別会計</t>
  </si>
  <si>
    <t>簡易水道特別会計</t>
  </si>
  <si>
    <t>その他会計（赤字）</t>
  </si>
  <si>
    <t>その他会計（黒字）</t>
  </si>
  <si>
    <t>（百万円）</t>
    <phoneticPr fontId="5"/>
  </si>
  <si>
    <t>H30</t>
    <phoneticPr fontId="5"/>
  </si>
  <si>
    <t>R01</t>
    <phoneticPr fontId="5"/>
  </si>
  <si>
    <t>R02</t>
    <phoneticPr fontId="5"/>
  </si>
  <si>
    <t>R03</t>
    <phoneticPr fontId="5"/>
  </si>
  <si>
    <t>R04</t>
    <phoneticPr fontId="5"/>
  </si>
  <si>
    <t>とかち広域消防事務組合</t>
    <rPh sb="3" eb="5">
      <t>コウイキ</t>
    </rPh>
    <rPh sb="5" eb="7">
      <t>ショウボウ</t>
    </rPh>
    <rPh sb="7" eb="9">
      <t>ジム</t>
    </rPh>
    <rPh sb="9" eb="11">
      <t>クミアイ</t>
    </rPh>
    <phoneticPr fontId="5"/>
  </si>
  <si>
    <t>十勝圏複合事務組合</t>
    <rPh sb="0" eb="9">
      <t>トカチケン</t>
    </rPh>
    <phoneticPr fontId="5"/>
  </si>
  <si>
    <t>十勝中部広域水道企業団</t>
    <rPh sb="0" eb="11">
      <t>トカチチュウブ</t>
    </rPh>
    <phoneticPr fontId="5"/>
  </si>
  <si>
    <t>-</t>
    <phoneticPr fontId="2"/>
  </si>
  <si>
    <t>公共施設整備基金</t>
    <rPh sb="0" eb="2">
      <t>コウキョウ</t>
    </rPh>
    <rPh sb="2" eb="4">
      <t>シセツ</t>
    </rPh>
    <rPh sb="4" eb="6">
      <t>セイビ</t>
    </rPh>
    <rPh sb="6" eb="8">
      <t>キキン</t>
    </rPh>
    <phoneticPr fontId="5"/>
  </si>
  <si>
    <t>寄附金管理基金</t>
    <rPh sb="0" eb="3">
      <t>キフキン</t>
    </rPh>
    <rPh sb="3" eb="5">
      <t>カンリ</t>
    </rPh>
    <rPh sb="5" eb="7">
      <t>キキン</t>
    </rPh>
    <phoneticPr fontId="5"/>
  </si>
  <si>
    <t>地域福祉基金</t>
    <rPh sb="0" eb="2">
      <t>チイキ</t>
    </rPh>
    <rPh sb="2" eb="4">
      <t>フクシ</t>
    </rPh>
    <rPh sb="4" eb="6">
      <t>キキン</t>
    </rPh>
    <phoneticPr fontId="5"/>
  </si>
  <si>
    <t>農業振興基金</t>
    <rPh sb="0" eb="2">
      <t>ノウギョウ</t>
    </rPh>
    <rPh sb="2" eb="4">
      <t>シンコウ</t>
    </rPh>
    <rPh sb="4" eb="6">
      <t>キキン</t>
    </rPh>
    <phoneticPr fontId="5"/>
  </si>
  <si>
    <t>地域振興基金</t>
    <rPh sb="0" eb="2">
      <t>チイキ</t>
    </rPh>
    <rPh sb="2" eb="4">
      <t>シンコウ</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</si>
  <si>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</si>
  <si>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</si>
  <si>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同水準となったが、将来負担比率は大きな差（58.1ポイント）が生じている。これは積立基金現在高が類似団体の平均（6,369百万円）と比べて芽室町は少なく（3,067百万円）、地方債現在高は類似団体平均（10,567百万円）に比べて、芽室町は多い（13,123百万円）ことが原因である。今後も芽室町においては地方債を活用しての事業実施を検討しているため、将来負担比率の動向を把握しながら地方債の借入を実施する。</t>
    <rPh sb="0" eb="2">
      <t>ユウケイ</t>
    </rPh>
    <rPh sb="2" eb="4">
      <t>コテイ</t>
    </rPh>
    <rPh sb="4" eb="6">
      <t>シサン</t>
    </rPh>
    <rPh sb="6" eb="8">
      <t>ゲンカ</t>
    </rPh>
    <rPh sb="8" eb="10">
      <t>ショウキャク</t>
    </rPh>
    <rPh sb="10" eb="11">
      <t>リツ</t>
    </rPh>
    <rPh sb="12" eb="14">
      <t>ルイジ</t>
    </rPh>
    <rPh sb="14" eb="16">
      <t>ダンタイ</t>
    </rPh>
    <rPh sb="16" eb="18">
      <t>ヘイキン</t>
    </rPh>
    <rPh sb="19" eb="22">
      <t>ドウスイジュン</t>
    </rPh>
    <rPh sb="28" eb="30">
      <t>ショウライ</t>
    </rPh>
    <rPh sb="30" eb="32">
      <t>フタン</t>
    </rPh>
    <rPh sb="32" eb="34">
      <t>ヒリツ</t>
    </rPh>
    <rPh sb="35" eb="36">
      <t>オオ</t>
    </rPh>
    <rPh sb="38" eb="39">
      <t>サ</t>
    </rPh>
    <rPh sb="50" eb="51">
      <t>ショウ</t>
    </rPh>
    <rPh sb="59" eb="61">
      <t>ツミタテ</t>
    </rPh>
    <rPh sb="61" eb="63">
      <t>キキン</t>
    </rPh>
    <rPh sb="63" eb="65">
      <t>ゲンザイ</t>
    </rPh>
    <rPh sb="65" eb="66">
      <t>ダカ</t>
    </rPh>
    <rPh sb="67" eb="69">
      <t>ルイジ</t>
    </rPh>
    <rPh sb="69" eb="71">
      <t>ダンタイ</t>
    </rPh>
    <rPh sb="72" eb="74">
      <t>ヘイキン</t>
    </rPh>
    <rPh sb="80" eb="83">
      <t>ヒャクマンエン</t>
    </rPh>
    <rPh sb="85" eb="86">
      <t>クラ</t>
    </rPh>
    <rPh sb="88" eb="91">
      <t>メムロチョウ</t>
    </rPh>
    <rPh sb="92" eb="93">
      <t>スク</t>
    </rPh>
    <rPh sb="101" eb="104">
      <t>ヒャクマンエン</t>
    </rPh>
    <rPh sb="106" eb="109">
      <t>チホウサイ</t>
    </rPh>
    <rPh sb="109" eb="111">
      <t>ゲンザイ</t>
    </rPh>
    <rPh sb="111" eb="112">
      <t>ダカ</t>
    </rPh>
    <rPh sb="113" eb="115">
      <t>ルイジ</t>
    </rPh>
    <rPh sb="115" eb="117">
      <t>ダンタイ</t>
    </rPh>
    <rPh sb="117" eb="119">
      <t>ヘイキン</t>
    </rPh>
    <rPh sb="126" eb="129">
      <t>ヒャクマンエン</t>
    </rPh>
    <rPh sb="131" eb="132">
      <t>クラ</t>
    </rPh>
    <rPh sb="135" eb="138">
      <t>メムロチョウ</t>
    </rPh>
    <rPh sb="139" eb="140">
      <t>オオ</t>
    </rPh>
    <rPh sb="148" eb="151">
      <t>ヒャクマンエン</t>
    </rPh>
    <rPh sb="155" eb="157">
      <t>ゲンイン</t>
    </rPh>
    <rPh sb="161" eb="163">
      <t>コンゴ</t>
    </rPh>
    <rPh sb="164" eb="167">
      <t>メムロチョウ</t>
    </rPh>
    <rPh sb="172" eb="175">
      <t>チホウサイ</t>
    </rPh>
    <rPh sb="176" eb="178">
      <t>カツヨウ</t>
    </rPh>
    <rPh sb="181" eb="183">
      <t>ジギョウ</t>
    </rPh>
    <rPh sb="183" eb="185">
      <t>ジッシ</t>
    </rPh>
    <rPh sb="186" eb="188">
      <t>ケントウ</t>
    </rPh>
    <rPh sb="195" eb="197">
      <t>ショウライ</t>
    </rPh>
    <rPh sb="197" eb="199">
      <t>フタン</t>
    </rPh>
    <rPh sb="199" eb="201">
      <t>ヒリツ</t>
    </rPh>
    <rPh sb="202" eb="204">
      <t>ドウコウ</t>
    </rPh>
    <rPh sb="205" eb="207">
      <t>ハアク</t>
    </rPh>
    <rPh sb="211" eb="214">
      <t>チホウサイ</t>
    </rPh>
    <rPh sb="215" eb="217">
      <t>カリイレ</t>
    </rPh>
    <rPh sb="218" eb="220">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</si>
  <si>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</si>
  <si>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</si>
  <si>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</si>
  <si>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</si>
  <si>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</si>
  <si>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</si>
  <si>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に比べて低いが、役場庁舎や哺育育成施設の建設に要した地方債の償還が新たに始まり、1.3ポイント増加した。将来負担比率においては、借入額より多く地方債を償還したことから、14.7ポイント減少している。</t>
    <rPh sb="0" eb="2">
      <t>ジッシツ</t>
    </rPh>
    <rPh sb="2" eb="5">
      <t>コウサイヒ</t>
    </rPh>
    <rPh sb="5" eb="7">
      <t>ヒリツ</t>
    </rPh>
    <rPh sb="8" eb="10">
      <t>ルイジ</t>
    </rPh>
    <rPh sb="10" eb="12">
      <t>ダンタイ</t>
    </rPh>
    <rPh sb="12" eb="14">
      <t>ヘイキン</t>
    </rPh>
    <rPh sb="15" eb="16">
      <t>クラ</t>
    </rPh>
    <rPh sb="18" eb="19">
      <t>ヒク</t>
    </rPh>
    <rPh sb="22" eb="24">
      <t>ヤクバ</t>
    </rPh>
    <rPh sb="24" eb="26">
      <t>チョウシャ</t>
    </rPh>
    <rPh sb="27" eb="29">
      <t>ホイク</t>
    </rPh>
    <rPh sb="29" eb="31">
      <t>イクセイ</t>
    </rPh>
    <rPh sb="31" eb="33">
      <t>シセツ</t>
    </rPh>
    <rPh sb="34" eb="36">
      <t>ケンセツ</t>
    </rPh>
    <rPh sb="37" eb="38">
      <t>ヨウ</t>
    </rPh>
    <rPh sb="40" eb="43">
      <t>チホウサイ</t>
    </rPh>
    <rPh sb="44" eb="46">
      <t>ショウカン</t>
    </rPh>
    <rPh sb="47" eb="48">
      <t>アラ</t>
    </rPh>
    <rPh sb="50" eb="51">
      <t>ハジ</t>
    </rPh>
    <rPh sb="61" eb="63">
      <t>ゾウカ</t>
    </rPh>
    <rPh sb="66" eb="68">
      <t>ショウライ</t>
    </rPh>
    <rPh sb="68" eb="70">
      <t>フタン</t>
    </rPh>
    <rPh sb="70" eb="72">
      <t>ヒリツ</t>
    </rPh>
    <rPh sb="80" eb="81">
      <t>ガク</t>
    </rPh>
    <rPh sb="83" eb="84">
      <t>オオ</t>
    </rPh>
    <rPh sb="85" eb="88">
      <t>チホウサイ</t>
    </rPh>
    <rPh sb="89" eb="91">
      <t>ショウカン</t>
    </rPh>
    <rPh sb="106" eb="108">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</si>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</sst>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38"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26" fillId="0" borderId="98" xfId="20" applyFont="1" applyBorder="1" applyAlignment="1" applyProtection="1">
      <alignment horizontal="left" vertical="center" wrapText="1"/>
      <protection locked="0"/>
    </xf>
    <xf numFmtId="0" fontId="26" fillId="0" borderId="99" xfId="20" applyFont="1" applyBorder="1" applyAlignment="1" applyProtection="1">
      <alignment horizontal="left" vertical="center" wrapText="1"/>
      <protection locked="0"/>
    </xf>
    <xf numFmtId="0" fontId="26" fillId="0" borderId="100" xfId="20" applyFont="1" applyBorder="1" applyAlignment="1" applyProtection="1">
      <alignment horizontal="left" vertical="center" wrapText="1"/>
      <protection locked="0"/>
    </xf>
    <xf numFmtId="177" fontId="34" fillId="0" borderId="101" xfId="12" applyNumberFormat="1" applyFont="1" applyBorder="1" applyAlignment="1" applyProtection="1">
      <alignment horizontal="right" vertical="center" shrinkToFit="1"/>
      <protection locked="0"/>
    </xf>
    <xf numFmtId="0" fontId="26" fillId="0" borderId="112" xfId="20" applyFont="1" applyBorder="1" applyAlignment="1" applyProtection="1">
      <alignment horizontal="left" vertical="center" wrapText="1"/>
      <protection locked="0"/>
    </xf>
    <xf numFmtId="0" fontId="26" fillId="0" borderId="113" xfId="20" applyFont="1" applyBorder="1" applyAlignment="1" applyProtection="1">
      <alignment horizontal="left" vertical="center" wrapText="1"/>
      <protection locked="0"/>
    </xf>
    <xf numFmtId="0" fontId="26" fillId="0" borderId="114" xfId="20" applyFont="1" applyBorder="1" applyAlignment="1" applyProtection="1">
      <alignment horizontal="left" vertical="center" wrapTex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 xfId="20"/>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98507</c:v>
                </c:pt>
                <c:pt idx="1">
                  <c:v>113347</c:v>
                </c:pt>
                <c:pt idx="2">
                  <c:v>125418</c:v>
                </c:pt>
                <c:pt idx="3">
                  <c:v>108384</c:v>
                </c:pt>
                <c:pt idx="4">
                  <c:v>80959</c:v>
                </c:pt>
              </c:numCache>
            </c:numRef>
          </c:val>
          <c:smooth val="0"/>
          <c:extLst>
            <c:ext xmlns:c16="http://schemas.microsoft.com/office/drawing/2014/chart" uri="{C3380CC4-5D6E-409C-BE32-E72D297353CC}">
              <c16:uniqueId val="{00000000-633A-4825-B6CA-B6E9E02715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96163</c:v>
                </c:pt>
                <c:pt idx="1">
                  <c:v>112180</c:v>
                </c:pt>
                <c:pt idx="2">
                  <c:v>312702</c:v>
                </c:pt>
                <c:pt idx="3">
                  <c:v>186428</c:v>
                </c:pt>
                <c:pt idx="4">
                  <c:v>73663</c:v>
                </c:pt>
              </c:numCache>
            </c:numRef>
          </c:val>
          <c:smooth val="0"/>
          <c:extLst>
            <c:ext xmlns:c16="http://schemas.microsoft.com/office/drawing/2014/chart" uri="{C3380CC4-5D6E-409C-BE32-E72D297353CC}">
              <c16:uniqueId val="{00000001-633A-4825-B6CA-B6E9E02715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5.33</c:v>
                </c:pt>
                <c:pt idx="1">
                  <c:v>5.01</c:v>
                </c:pt>
                <c:pt idx="2">
                  <c:v>5.26</c:v>
                </c:pt>
                <c:pt idx="3">
                  <c:v>7.92</c:v>
                </c:pt>
                <c:pt idx="4">
                  <c:v>5.43</c:v>
                </c:pt>
              </c:numCache>
            </c:numRef>
          </c:val>
          <c:extLst>
            <c:ext xmlns:c16="http://schemas.microsoft.com/office/drawing/2014/chart" uri="{C3380CC4-5D6E-409C-BE32-E72D297353CC}">
              <c16:uniqueId val="{00000000-E386-495F-BB1B-E90EC0AB70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14.7</c:v>
                </c:pt>
                <c:pt idx="1">
                  <c:v>14.47</c:v>
                </c:pt>
                <c:pt idx="2">
                  <c:v>14.3</c:v>
                </c:pt>
                <c:pt idx="3">
                  <c:v>14.27</c:v>
                </c:pt>
                <c:pt idx="4">
                  <c:v>14.65</c:v>
                </c:pt>
              </c:numCache>
            </c:numRef>
          </c:val>
          <c:extLst>
            <c:ext xmlns:c16="http://schemas.microsoft.com/office/drawing/2014/chart" uri="{C3380CC4-5D6E-409C-BE32-E72D297353CC}">
              <c16:uniqueId val="{00000001-E386-495F-BB1B-E90EC0AB70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1.1100000000000001</c:v>
                </c:pt>
                <c:pt idx="1">
                  <c:v>-0.23</c:v>
                </c:pt>
                <c:pt idx="2">
                  <c:v>0.33</c:v>
                </c:pt>
                <c:pt idx="3">
                  <c:v>5.03</c:v>
                </c:pt>
                <c:pt idx="4">
                  <c:v>-2.7</c:v>
                </c:pt>
              </c:numCache>
            </c:numRef>
          </c:val>
          <c:smooth val="0"/>
          <c:extLst>
            <c:ext xmlns:c16="http://schemas.microsoft.com/office/drawing/2014/chart" uri="{C3380CC4-5D6E-409C-BE32-E72D297353CC}">
              <c16:uniqueId val="{00000002-E386-495F-BB1B-E90EC0AB70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0.36</c:v>
                </c:pt>
                <c:pt idx="2">
                  <c:v>#N/A</c:v>
                </c:pt>
                <c:pt idx="3">
                  <c:v>0.52</c:v>
                </c:pt>
                <c:pt idx="4">
                  <c:v>#N/A</c:v>
                </c:pt>
                <c:pt idx="5">
                  <c:v>0.01</c:v>
                </c:pt>
                <c:pt idx="6">
                  <c:v>#N/A</c:v>
                </c:pt>
                <c:pt idx="7">
                  <c:v>0.02</c:v>
                </c:pt>
                <c:pt idx="8">
                  <c:v>#N/A</c:v>
                </c:pt>
                <c:pt idx="9">
                  <c:v>0.01</c:v>
                </c:pt>
              </c:numCache>
            </c:numRef>
          </c:val>
          <c:extLst>
            <c:ext xmlns:c16="http://schemas.microsoft.com/office/drawing/2014/chart" uri="{C3380CC4-5D6E-409C-BE32-E72D297353CC}">
              <c16:uniqueId val="{00000000-AB26-4C54-9D99-779D25371B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26-4C54-9D99-779D25371B29}"/>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0.08</c:v>
                </c:pt>
                <c:pt idx="2">
                  <c:v>#N/A</c:v>
                </c:pt>
                <c:pt idx="3">
                  <c:v>0.05</c:v>
                </c:pt>
                <c:pt idx="4">
                  <c:v>#N/A</c:v>
                </c:pt>
                <c:pt idx="5">
                  <c:v>7.0000000000000007E-2</c:v>
                </c:pt>
                <c:pt idx="6">
                  <c:v>#N/A</c:v>
                </c:pt>
                <c:pt idx="7">
                  <c:v>0.04</c:v>
                </c:pt>
                <c:pt idx="8">
                  <c:v>#N/A</c:v>
                </c:pt>
                <c:pt idx="9">
                  <c:v>0.03</c:v>
                </c:pt>
              </c:numCache>
            </c:numRef>
          </c:val>
          <c:extLst>
            <c:ext xmlns:c16="http://schemas.microsoft.com/office/drawing/2014/chart" uri="{C3380CC4-5D6E-409C-BE32-E72D297353CC}">
              <c16:uniqueId val="{00000002-AB26-4C54-9D99-779D25371B29}"/>
            </c:ext>
          </c:extLst>
        </c:ser>
        <c:ser>
          <c:idx val="3"/>
          <c:order val="3"/>
          <c:tx>
            <c:strRef>
              <c:f>データシート!$A$30</c:f>
              <c:strCache>
                <c:ptCount val="1"/>
                <c:pt idx="0">
                  <c:v>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6.76</c:v>
                </c:pt>
                <c:pt idx="2">
                  <c:v>#N/A</c:v>
                </c:pt>
                <c:pt idx="3">
                  <c:v>7.0000000000000007E-2</c:v>
                </c:pt>
                <c:pt idx="4">
                  <c:v>#N/A</c:v>
                </c:pt>
                <c:pt idx="5">
                  <c:v>0.37</c:v>
                </c:pt>
                <c:pt idx="6">
                  <c:v>#N/A</c:v>
                </c:pt>
                <c:pt idx="7">
                  <c:v>0.06</c:v>
                </c:pt>
                <c:pt idx="8">
                  <c:v>#N/A</c:v>
                </c:pt>
                <c:pt idx="9">
                  <c:v>0.13</c:v>
                </c:pt>
              </c:numCache>
            </c:numRef>
          </c:val>
          <c:extLst>
            <c:ext xmlns:c16="http://schemas.microsoft.com/office/drawing/2014/chart" uri="{C3380CC4-5D6E-409C-BE32-E72D297353CC}">
              <c16:uniqueId val="{00000003-AB26-4C54-9D99-779D25371B2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0.56000000000000005</c:v>
                </c:pt>
                <c:pt idx="2">
                  <c:v>#N/A</c:v>
                </c:pt>
                <c:pt idx="3">
                  <c:v>0.72</c:v>
                </c:pt>
                <c:pt idx="4">
                  <c:v>#N/A</c:v>
                </c:pt>
                <c:pt idx="5">
                  <c:v>0.83</c:v>
                </c:pt>
                <c:pt idx="6">
                  <c:v>#N/A</c:v>
                </c:pt>
                <c:pt idx="7">
                  <c:v>1.28</c:v>
                </c:pt>
                <c:pt idx="8">
                  <c:v>#N/A</c:v>
                </c:pt>
                <c:pt idx="9">
                  <c:v>1.29</c:v>
                </c:pt>
              </c:numCache>
            </c:numRef>
          </c:val>
          <c:extLst>
            <c:ext xmlns:c16="http://schemas.microsoft.com/office/drawing/2014/chart" uri="{C3380CC4-5D6E-409C-BE32-E72D297353CC}">
              <c16:uniqueId val="{00000004-AB26-4C54-9D99-779D25371B29}"/>
            </c:ext>
          </c:extLst>
        </c:ser>
        <c:ser>
          <c:idx val="5"/>
          <c:order val="5"/>
          <c:tx>
            <c:strRef>
              <c:f>データシート!$A$32</c:f>
              <c:strCache>
                <c:ptCount val="1"/>
                <c:pt idx="0">
                  <c:v>上水道事業会計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3.06</c:v>
                </c:pt>
                <c:pt idx="2">
                  <c:v>#N/A</c:v>
                </c:pt>
                <c:pt idx="3">
                  <c:v>3.32</c:v>
                </c:pt>
                <c:pt idx="4">
                  <c:v>#N/A</c:v>
                </c:pt>
                <c:pt idx="5">
                  <c:v>3.42</c:v>
                </c:pt>
                <c:pt idx="6">
                  <c:v>#N/A</c:v>
                </c:pt>
                <c:pt idx="7">
                  <c:v>3.61</c:v>
                </c:pt>
                <c:pt idx="8">
                  <c:v>#N/A</c:v>
                </c:pt>
                <c:pt idx="9">
                  <c:v>4.09</c:v>
                </c:pt>
              </c:numCache>
            </c:numRef>
          </c:val>
          <c:extLst>
            <c:ext xmlns:c16="http://schemas.microsoft.com/office/drawing/2014/chart" uri="{C3380CC4-5D6E-409C-BE32-E72D297353CC}">
              <c16:uniqueId val="{00000005-AB26-4C54-9D99-779D25371B2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1.08</c:v>
                </c:pt>
                <c:pt idx="2">
                  <c:v>#N/A</c:v>
                </c:pt>
                <c:pt idx="3">
                  <c:v>2</c:v>
                </c:pt>
                <c:pt idx="4">
                  <c:v>#N/A</c:v>
                </c:pt>
                <c:pt idx="5">
                  <c:v>2.77</c:v>
                </c:pt>
                <c:pt idx="6">
                  <c:v>#N/A</c:v>
                </c:pt>
                <c:pt idx="7">
                  <c:v>3.03</c:v>
                </c:pt>
                <c:pt idx="8">
                  <c:v>#N/A</c:v>
                </c:pt>
                <c:pt idx="9">
                  <c:v>4.1500000000000004</c:v>
                </c:pt>
              </c:numCache>
            </c:numRef>
          </c:val>
          <c:extLst>
            <c:ext xmlns:c16="http://schemas.microsoft.com/office/drawing/2014/chart" uri="{C3380CC4-5D6E-409C-BE32-E72D297353CC}">
              <c16:uniqueId val="{00000006-AB26-4C54-9D99-779D25371B2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5.33</c:v>
                </c:pt>
                <c:pt idx="2">
                  <c:v>#N/A</c:v>
                </c:pt>
                <c:pt idx="3">
                  <c:v>5</c:v>
                </c:pt>
                <c:pt idx="4">
                  <c:v>#N/A</c:v>
                </c:pt>
                <c:pt idx="5">
                  <c:v>5.25</c:v>
                </c:pt>
                <c:pt idx="6">
                  <c:v>#N/A</c:v>
                </c:pt>
                <c:pt idx="7">
                  <c:v>7.92</c:v>
                </c:pt>
                <c:pt idx="8">
                  <c:v>#N/A</c:v>
                </c:pt>
                <c:pt idx="9">
                  <c:v>5.43</c:v>
                </c:pt>
              </c:numCache>
            </c:numRef>
          </c:val>
          <c:extLst>
            <c:ext xmlns:c16="http://schemas.microsoft.com/office/drawing/2014/chart" uri="{C3380CC4-5D6E-409C-BE32-E72D297353CC}">
              <c16:uniqueId val="{00000007-AB26-4C54-9D99-779D25371B2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3.32</c:v>
                </c:pt>
                <c:pt idx="6">
                  <c:v>#N/A</c:v>
                </c:pt>
                <c:pt idx="7">
                  <c:v>4.96</c:v>
                </c:pt>
                <c:pt idx="8">
                  <c:v>#N/A</c:v>
                </c:pt>
                <c:pt idx="9">
                  <c:v>6.87</c:v>
                </c:pt>
              </c:numCache>
            </c:numRef>
          </c:val>
          <c:extLst>
            <c:ext xmlns:c16="http://schemas.microsoft.com/office/drawing/2014/chart" uri="{C3380CC4-5D6E-409C-BE32-E72D297353CC}">
              <c16:uniqueId val="{00000008-AB26-4C54-9D99-779D25371B29}"/>
            </c:ext>
          </c:extLst>
        </c:ser>
        <c:ser>
          <c:idx val="9"/>
          <c:order val="9"/>
          <c:tx>
            <c:strRef>
              <c:f>データシート!$A$36</c:f>
              <c:strCache>
                <c:ptCount val="1"/>
                <c:pt idx="0">
                  <c:v>公立芽室病院事業会計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3.52</c:v>
                </c:pt>
                <c:pt idx="1">
                  <c:v>#N/A</c:v>
                </c:pt>
                <c:pt idx="2">
                  <c:v>0.62</c:v>
                </c:pt>
                <c:pt idx="3">
                  <c:v>#N/A</c:v>
                </c:pt>
                <c:pt idx="4">
                  <c:v>#N/A</c:v>
                </c:pt>
                <c:pt idx="5">
                  <c:v>2.17</c:v>
                </c:pt>
                <c:pt idx="6">
                  <c:v>#N/A</c:v>
                </c:pt>
                <c:pt idx="7">
                  <c:v>4.3899999999999997</c:v>
                </c:pt>
                <c:pt idx="8">
                  <c:v>#N/A</c:v>
                </c:pt>
                <c:pt idx="9">
                  <c:v>11.5</c:v>
                </c:pt>
              </c:numCache>
            </c:numRef>
          </c:val>
          <c:extLst>
            <c:ext xmlns:c16="http://schemas.microsoft.com/office/drawing/2014/chart" uri="{C3380CC4-5D6E-409C-BE32-E72D297353CC}">
              <c16:uniqueId val="{00000009-AB26-4C54-9D99-779D25371B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836</c:v>
                </c:pt>
                <c:pt idx="5">
                  <c:v>821</c:v>
                </c:pt>
                <c:pt idx="8">
                  <c:v>816</c:v>
                </c:pt>
                <c:pt idx="11">
                  <c:v>832</c:v>
                </c:pt>
                <c:pt idx="14">
                  <c:v>803</c:v>
                </c:pt>
              </c:numCache>
            </c:numRef>
          </c:val>
          <c:extLst>
            <c:ext xmlns:c16="http://schemas.microsoft.com/office/drawing/2014/chart" uri="{C3380CC4-5D6E-409C-BE32-E72D297353CC}">
              <c16:uniqueId val="{00000000-BF17-450F-BBF3-28063C3EBD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17-450F-BBF3-28063C3EBD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91</c:v>
                </c:pt>
                <c:pt idx="3">
                  <c:v>73</c:v>
                </c:pt>
                <c:pt idx="6">
                  <c:v>92</c:v>
                </c:pt>
                <c:pt idx="9">
                  <c:v>121</c:v>
                </c:pt>
                <c:pt idx="12">
                  <c:v>146</c:v>
                </c:pt>
              </c:numCache>
            </c:numRef>
          </c:val>
          <c:extLst>
            <c:ext xmlns:c16="http://schemas.microsoft.com/office/drawing/2014/chart" uri="{C3380CC4-5D6E-409C-BE32-E72D297353CC}">
              <c16:uniqueId val="{00000002-BF17-450F-BBF3-28063C3EBD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c:v>
                </c:pt>
                <c:pt idx="3">
                  <c:v>9</c:v>
                </c:pt>
                <c:pt idx="6">
                  <c:v>12</c:v>
                </c:pt>
                <c:pt idx="9">
                  <c:v>11</c:v>
                </c:pt>
                <c:pt idx="12">
                  <c:v>16</c:v>
                </c:pt>
              </c:numCache>
            </c:numRef>
          </c:val>
          <c:extLst>
            <c:ext xmlns:c16="http://schemas.microsoft.com/office/drawing/2014/chart" uri="{C3380CC4-5D6E-409C-BE32-E72D297353CC}">
              <c16:uniqueId val="{00000003-BF17-450F-BBF3-28063C3EBD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221</c:v>
                </c:pt>
                <c:pt idx="3">
                  <c:v>219</c:v>
                </c:pt>
                <c:pt idx="6">
                  <c:v>247</c:v>
                </c:pt>
                <c:pt idx="9">
                  <c:v>224</c:v>
                </c:pt>
                <c:pt idx="12">
                  <c:v>258</c:v>
                </c:pt>
              </c:numCache>
            </c:numRef>
          </c:val>
          <c:extLst>
            <c:ext xmlns:c16="http://schemas.microsoft.com/office/drawing/2014/chart" uri="{C3380CC4-5D6E-409C-BE32-E72D297353CC}">
              <c16:uniqueId val="{00000004-BF17-450F-BBF3-28063C3EBD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17-450F-BBF3-28063C3EBD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17-450F-BBF3-28063C3EBD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776</c:v>
                </c:pt>
                <c:pt idx="3">
                  <c:v>802</c:v>
                </c:pt>
                <c:pt idx="6">
                  <c:v>797</c:v>
                </c:pt>
                <c:pt idx="9">
                  <c:v>917</c:v>
                </c:pt>
                <c:pt idx="12">
                  <c:v>952</c:v>
                </c:pt>
              </c:numCache>
            </c:numRef>
          </c:val>
          <c:extLst>
            <c:ext xmlns:c16="http://schemas.microsoft.com/office/drawing/2014/chart" uri="{C3380CC4-5D6E-409C-BE32-E72D297353CC}">
              <c16:uniqueId val="{00000007-BF17-450F-BBF3-28063C3EBD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263</c:v>
                </c:pt>
                <c:pt idx="2">
                  <c:v>#N/A</c:v>
                </c:pt>
                <c:pt idx="3">
                  <c:v>#N/A</c:v>
                </c:pt>
                <c:pt idx="4">
                  <c:v>282</c:v>
                </c:pt>
                <c:pt idx="5">
                  <c:v>#N/A</c:v>
                </c:pt>
                <c:pt idx="6">
                  <c:v>#N/A</c:v>
                </c:pt>
                <c:pt idx="7">
                  <c:v>332</c:v>
                </c:pt>
                <c:pt idx="8">
                  <c:v>#N/A</c:v>
                </c:pt>
                <c:pt idx="9">
                  <c:v>#N/A</c:v>
                </c:pt>
                <c:pt idx="10">
                  <c:v>441</c:v>
                </c:pt>
                <c:pt idx="11">
                  <c:v>#N/A</c:v>
                </c:pt>
                <c:pt idx="12">
                  <c:v>#N/A</c:v>
                </c:pt>
                <c:pt idx="13">
                  <c:v>569</c:v>
                </c:pt>
                <c:pt idx="14">
                  <c:v>#N/A</c:v>
                </c:pt>
              </c:numCache>
            </c:numRef>
          </c:val>
          <c:smooth val="0"/>
          <c:extLst>
            <c:ext xmlns:c16="http://schemas.microsoft.com/office/drawing/2014/chart" uri="{C3380CC4-5D6E-409C-BE32-E72D297353CC}">
              <c16:uniqueId val="{00000008-BF17-450F-BBF3-28063C3EBD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8535</c:v>
                </c:pt>
                <c:pt idx="5">
                  <c:v>8605</c:v>
                </c:pt>
                <c:pt idx="8">
                  <c:v>9056</c:v>
                </c:pt>
                <c:pt idx="11">
                  <c:v>8819</c:v>
                </c:pt>
                <c:pt idx="14">
                  <c:v>9269</c:v>
                </c:pt>
              </c:numCache>
            </c:numRef>
          </c:val>
          <c:extLst>
            <c:ext xmlns:c16="http://schemas.microsoft.com/office/drawing/2014/chart" uri="{C3380CC4-5D6E-409C-BE32-E72D297353CC}">
              <c16:uniqueId val="{00000000-0E19-46C6-B78F-D42A4E5E06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166</c:v>
                </c:pt>
                <c:pt idx="5">
                  <c:v>136</c:v>
                </c:pt>
                <c:pt idx="8">
                  <c:v>104</c:v>
                </c:pt>
                <c:pt idx="11">
                  <c:v>72</c:v>
                </c:pt>
                <c:pt idx="14">
                  <c:v>48</c:v>
                </c:pt>
              </c:numCache>
            </c:numRef>
          </c:val>
          <c:extLst>
            <c:ext xmlns:c16="http://schemas.microsoft.com/office/drawing/2014/chart" uri="{C3380CC4-5D6E-409C-BE32-E72D297353CC}">
              <c16:uniqueId val="{00000001-0E19-46C6-B78F-D42A4E5E06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3537</c:v>
                </c:pt>
                <c:pt idx="5">
                  <c:v>3378</c:v>
                </c:pt>
                <c:pt idx="8">
                  <c:v>2775</c:v>
                </c:pt>
                <c:pt idx="11">
                  <c:v>2870</c:v>
                </c:pt>
                <c:pt idx="14">
                  <c:v>3067</c:v>
                </c:pt>
              </c:numCache>
            </c:numRef>
          </c:val>
          <c:extLst>
            <c:ext xmlns:c16="http://schemas.microsoft.com/office/drawing/2014/chart" uri="{C3380CC4-5D6E-409C-BE32-E72D297353CC}">
              <c16:uniqueId val="{00000002-0E19-46C6-B78F-D42A4E5E06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19-46C6-B78F-D42A4E5E06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19-46C6-B78F-D42A4E5E06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19-46C6-B78F-D42A4E5E06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1060</c:v>
                </c:pt>
                <c:pt idx="3">
                  <c:v>934</c:v>
                </c:pt>
                <c:pt idx="6">
                  <c:v>858</c:v>
                </c:pt>
                <c:pt idx="9">
                  <c:v>748</c:v>
                </c:pt>
                <c:pt idx="12">
                  <c:v>679</c:v>
                </c:pt>
              </c:numCache>
            </c:numRef>
          </c:val>
          <c:extLst>
            <c:ext xmlns:c16="http://schemas.microsoft.com/office/drawing/2014/chart" uri="{C3380CC4-5D6E-409C-BE32-E72D297353CC}">
              <c16:uniqueId val="{00000006-0E19-46C6-B78F-D42A4E5E06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42</c:v>
                </c:pt>
                <c:pt idx="3">
                  <c:v>158</c:v>
                </c:pt>
                <c:pt idx="6">
                  <c:v>146</c:v>
                </c:pt>
                <c:pt idx="9">
                  <c:v>223</c:v>
                </c:pt>
                <c:pt idx="12">
                  <c:v>207</c:v>
                </c:pt>
              </c:numCache>
            </c:numRef>
          </c:val>
          <c:extLst>
            <c:ext xmlns:c16="http://schemas.microsoft.com/office/drawing/2014/chart" uri="{C3380CC4-5D6E-409C-BE32-E72D297353CC}">
              <c16:uniqueId val="{00000007-0E19-46C6-B78F-D42A4E5E06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1842</c:v>
                </c:pt>
                <c:pt idx="3">
                  <c:v>1804</c:v>
                </c:pt>
                <c:pt idx="6">
                  <c:v>2029</c:v>
                </c:pt>
                <c:pt idx="9">
                  <c:v>2013</c:v>
                </c:pt>
                <c:pt idx="12">
                  <c:v>1853</c:v>
                </c:pt>
              </c:numCache>
            </c:numRef>
          </c:val>
          <c:extLst>
            <c:ext xmlns:c16="http://schemas.microsoft.com/office/drawing/2014/chart" uri="{C3380CC4-5D6E-409C-BE32-E72D297353CC}">
              <c16:uniqueId val="{00000008-0E19-46C6-B78F-D42A4E5E06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392</c:v>
                </c:pt>
                <c:pt idx="3">
                  <c:v>441</c:v>
                </c:pt>
                <c:pt idx="6">
                  <c:v>493</c:v>
                </c:pt>
                <c:pt idx="9">
                  <c:v>483</c:v>
                </c:pt>
                <c:pt idx="12">
                  <c:v>463</c:v>
                </c:pt>
              </c:numCache>
            </c:numRef>
          </c:val>
          <c:extLst>
            <c:ext xmlns:c16="http://schemas.microsoft.com/office/drawing/2014/chart" uri="{C3380CC4-5D6E-409C-BE32-E72D297353CC}">
              <c16:uniqueId val="{00000009-0E19-46C6-B78F-D42A4E5E06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9446</c:v>
                </c:pt>
                <c:pt idx="3">
                  <c:v>10066</c:v>
                </c:pt>
                <c:pt idx="6">
                  <c:v>12272</c:v>
                </c:pt>
                <c:pt idx="9">
                  <c:v>13361</c:v>
                </c:pt>
                <c:pt idx="12">
                  <c:v>13123</c:v>
                </c:pt>
              </c:numCache>
            </c:numRef>
          </c:val>
          <c:extLst>
            <c:ext xmlns:c16="http://schemas.microsoft.com/office/drawing/2014/chart" uri="{C3380CC4-5D6E-409C-BE32-E72D297353CC}">
              <c16:uniqueId val="{0000000A-0E19-46C6-B78F-D42A4E5E06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544</c:v>
                </c:pt>
                <c:pt idx="2">
                  <c:v>#N/A</c:v>
                </c:pt>
                <c:pt idx="3">
                  <c:v>#N/A</c:v>
                </c:pt>
                <c:pt idx="4">
                  <c:v>1282</c:v>
                </c:pt>
                <c:pt idx="5">
                  <c:v>#N/A</c:v>
                </c:pt>
                <c:pt idx="6">
                  <c:v>#N/A</c:v>
                </c:pt>
                <c:pt idx="7">
                  <c:v>3862</c:v>
                </c:pt>
                <c:pt idx="8">
                  <c:v>#N/A</c:v>
                </c:pt>
                <c:pt idx="9">
                  <c:v>#N/A</c:v>
                </c:pt>
                <c:pt idx="10">
                  <c:v>5066</c:v>
                </c:pt>
                <c:pt idx="11">
                  <c:v>#N/A</c:v>
                </c:pt>
                <c:pt idx="12">
                  <c:v>#N/A</c:v>
                </c:pt>
                <c:pt idx="13">
                  <c:v>3942</c:v>
                </c:pt>
                <c:pt idx="14">
                  <c:v>#N/A</c:v>
                </c:pt>
              </c:numCache>
            </c:numRef>
          </c:val>
          <c:smooth val="0"/>
          <c:extLst>
            <c:ext xmlns:c16="http://schemas.microsoft.com/office/drawing/2014/chart" uri="{C3380CC4-5D6E-409C-BE32-E72D297353CC}">
              <c16:uniqueId val="{0000000B-0E19-46C6-B78F-D42A4E5E06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1052</c:v>
                </c:pt>
                <c:pt idx="1">
                  <c:v>1102</c:v>
                </c:pt>
                <c:pt idx="2">
                  <c:v>1102</c:v>
                </c:pt>
              </c:numCache>
            </c:numRef>
          </c:val>
          <c:extLst>
            <c:ext xmlns:c16="http://schemas.microsoft.com/office/drawing/2014/chart" uri="{C3380CC4-5D6E-409C-BE32-E72D297353CC}">
              <c16:uniqueId val="{00000000-3A16-4AF8-BABF-336D370718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132</c:v>
                </c:pt>
                <c:pt idx="1">
                  <c:v>132</c:v>
                </c:pt>
                <c:pt idx="2">
                  <c:v>132</c:v>
                </c:pt>
              </c:numCache>
            </c:numRef>
          </c:val>
          <c:extLst>
            <c:ext xmlns:c16="http://schemas.microsoft.com/office/drawing/2014/chart" uri="{C3380CC4-5D6E-409C-BE32-E72D297353CC}">
              <c16:uniqueId val="{00000001-3A16-4AF8-BABF-336D370718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1591</c:v>
                </c:pt>
                <c:pt idx="1">
                  <c:v>1636</c:v>
                </c:pt>
                <c:pt idx="2">
                  <c:v>1832</c:v>
                </c:pt>
              </c:numCache>
            </c:numRef>
          </c:val>
          <c:extLst>
            <c:ext xmlns:c16="http://schemas.microsoft.com/office/drawing/2014/chart" uri="{C3380CC4-5D6E-409C-BE32-E72D297353CC}">
              <c16:uniqueId val="{00000002-3A16-4AF8-BABF-336D370718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{3B3673F5-D777-4180-B922-6DF55F046FFB}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14D-435D-B68E-ECD650DA4E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{9908B5FD-55E1-4A12-887B-7AED5EEBFB10}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4D-435D-B68E-ECD650DA4E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{F1C56A6F-4399-4C61-958B-CFFB6246A427}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4D-435D-B68E-ECD650DA4E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{F4F60FD3-1EB9-4B41-B0FD-ABA7A0848E04}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4D-435D-B68E-ECD650DA4E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{F70E9F46-6034-434C-89E7-36E550E75904}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4D-435D-B68E-ECD650DA4E1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{88381787-8A54-4A78-8A56-0B3B465685B7}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14D-435D-B68E-ECD650DA4E1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{70FEBE30-7777-476E-AE5A-DBB54D96F7BF}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14D-435D-B68E-ECD650DA4E1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{B289E363-E238-4239-95C7-1416E45961E7}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14D-435D-B68E-ECD650DA4E1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{79A369C6-B880-48DE-8044-A7B03555E4DF}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14D-435D-B68E-ECD650DA4E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62</c:v>
                </c:pt>
                <c:pt idx="16">
                  <c:v>62.4</c:v>
                </c:pt>
                <c:pt idx="24">
                  <c:v>63</c:v>
                </c:pt>
                <c:pt idx="32">
                  <c:v>64.5</c:v>
                </c:pt>
              </c:numCache>
            </c:numRef>
          </c:xVal>
          <c:yVal>
            <c:numRef>
              <c:f>公会計指標分析・財政指標組合せ分析表!$BP$51:$DC$51</c:f>
              <c:numCache>
                <c:formatCode>#,##0.0;"▲ "#,##0.0</c:formatCode>
                <c:ptCount val="40"/>
                <c:pt idx="0">
                  <c:v>8.5</c:v>
                </c:pt>
                <c:pt idx="8">
                  <c:v>19.7</c:v>
                </c:pt>
                <c:pt idx="16">
                  <c:v>58.5</c:v>
                </c:pt>
                <c:pt idx="24">
                  <c:v>72.8</c:v>
                </c:pt>
                <c:pt idx="32">
                  <c:v>58.1</c:v>
                </c:pt>
              </c:numCache>
            </c:numRef>
          </c:yVal>
          <c:smooth val="0"/>
          <c:extLst>
            <c:ext xmlns:c16="http://schemas.microsoft.com/office/drawing/2014/chart" uri="{C3380CC4-5D6E-409C-BE32-E72D297353CC}">
              <c16:uniqueId val="{00000009-A14D-435D-B68E-ECD650DA4E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{48E34734-EB01-434F-B487-D1FA3F8B300E}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14D-435D-B68E-ECD650DA4E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{620C01BB-8D24-4ACD-A0E5-4CFEFA43C99A}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4D-435D-B68E-ECD650DA4E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{B51B4AA7-097F-4B71-A359-776485F2A675}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4D-435D-B68E-ECD650DA4E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{3A6D89F4-094B-428F-A1C2-E87AC53DB677}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4D-435D-B68E-ECD650DA4E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{16E2E3D9-3172-4A12-8896-75D912DCC85A}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4D-435D-B68E-ECD650DA4E1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{8C00C5D6-DEA6-4EEC-B5E7-DEAE46D129B5}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14D-435D-B68E-ECD650DA4E1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{0C14880B-3D10-4032-9673-593469C3F2DF}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14D-435D-B68E-ECD650DA4E1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{27499838-77D3-4073-A5AA-A2F200491E59}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14D-435D-B68E-ECD650DA4E1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{9E0BAC5F-9175-4454-B800-996407B77E4C}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14D-435D-B68E-ECD650DA4E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60.7</c:v>
                </c:pt>
                <c:pt idx="16">
                  <c:v>61.1</c:v>
                </c:pt>
                <c:pt idx="24">
                  <c:v>63.1</c:v>
                </c:pt>
                <c:pt idx="32">
                  <c:v>65.400000000000006</c:v>
                </c:pt>
              </c:numCache>
            </c:numRef>
          </c:xVal>
          <c:yVal>
            <c:numRef>
              <c:f>公会計指標分析・財政指標組合せ分析表!$BP$55:$DC$55</c:f>
              <c:numCache>
                <c:formatCode>#,##0.0;"▲ "#,##0.0</c:formatCode>
                <c:ptCount val="40"/>
                <c:pt idx="0">
                  <c:v>19.8</c:v>
                </c:pt>
                <c:pt idx="8">
                  <c:v>20</c:v>
                </c:pt>
                <c:pt idx="16">
                  <c:v>10.199999999999999</c:v>
                </c:pt>
                <c:pt idx="24">
                  <c:v>0</c:v>
                </c:pt>
                <c:pt idx="32">
                  <c:v>0</c:v>
                </c:pt>
              </c:numCache>
            </c:numRef>
          </c:yVal>
          <c:smooth val="0"/>
          <c:extLst>
            <c:ext xmlns:c16="http://schemas.microsoft.com/office/drawing/2014/chart" uri="{C3380CC4-5D6E-409C-BE32-E72D297353CC}">
              <c16:uniqueId val="{00000013-A14D-435D-B68E-ECD650DA4E15}"/>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{F7FF568C-92B6-4AA9-9700-2CF925F20758}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070-4C0E-85D6-E1B8C68ED4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{596A5B29-476C-4088-A079-462F2D37C7A1}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70-4C0E-85D6-E1B8C68ED4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{51266A53-EA89-4A11-BC2F-33C6FD3A940C}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70-4C0E-85D6-E1B8C68ED4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{9417D0F1-DAB8-4715-8B93-96EE675F3201}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70-4C0E-85D6-E1B8C68ED4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{5FFE9A56-60E6-4B7E-8C01-81E84DE48EC3}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70-4C0E-85D6-E1B8C68ED485}"/>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{AD0AECCB-E9D2-494A-9A1A-B094C837D310}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070-4C0E-85D6-E1B8C68ED485}"/>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{28DFBA3D-EB4B-4378-8EAA-92CD8BB92CEB}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070-4C0E-85D6-E1B8C68ED485}"/>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{4DB25CDF-26A8-4C83-A925-CD3564AE9417}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070-4C0E-85D6-E1B8C68ED485}"/>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{F6E936C9-E41E-461B-BD6C-3F6FEBE30F2B}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070-4C0E-85D6-E1B8C68ED4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4</c:v>
                </c:pt>
                <c:pt idx="16">
                  <c:v>4.4000000000000004</c:v>
                </c:pt>
                <c:pt idx="24">
                  <c:v>5.2</c:v>
                </c:pt>
                <c:pt idx="32">
                  <c:v>6.5</c:v>
                </c:pt>
              </c:numCache>
            </c:numRef>
          </c:xVal>
          <c:yVal>
            <c:numRef>
              <c:f>公会計指標分析・財政指標組合せ分析表!$BP$73:$DC$73</c:f>
              <c:numCache>
                <c:formatCode>#,##0.0;"▲ "#,##0.0</c:formatCode>
                <c:ptCount val="40"/>
                <c:pt idx="0">
                  <c:v>8.5</c:v>
                </c:pt>
                <c:pt idx="8">
                  <c:v>19.7</c:v>
                </c:pt>
                <c:pt idx="16">
                  <c:v>58.5</c:v>
                </c:pt>
                <c:pt idx="24">
                  <c:v>72.8</c:v>
                </c:pt>
                <c:pt idx="32">
                  <c:v>58.1</c:v>
                </c:pt>
              </c:numCache>
            </c:numRef>
          </c:yVal>
          <c:smooth val="0"/>
          <c:extLst>
            <c:ext xmlns:c16="http://schemas.microsoft.com/office/drawing/2014/chart" uri="{C3380CC4-5D6E-409C-BE32-E72D297353CC}">
              <c16:uniqueId val="{00000009-3070-4C0E-85D6-E1B8C68ED4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4225649358108451E-2"/>
                  <c:y val="-8.062910856650458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{EEA2F7C4-33C5-404D-B586-D47C92E4269D}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070-4C0E-85D6-E1B8C68ED4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{13B3175E-1BD7-4B7A-AA0F-8636ECD4519A}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70-4C0E-85D6-E1B8C68ED4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{2B507483-9361-41CE-82A1-88D5CC4A7526}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70-4C0E-85D6-E1B8C68ED4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{B64CF30E-A3C9-41E0-B1EF-EAE11911557D}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70-4C0E-85D6-E1B8C68ED4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{64780E17-111C-4520-8020-2E64E4929AF7}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70-4C0E-85D6-E1B8C68ED485}"/>
                </c:ext>
              </c:extLst>
            </c:dLbl>
            <c:dLbl>
              <c:idx val="8"/>
              <c:layout>
                <c:manualLayout>
                  <c:x val="-3.9042684986077797E-2"/>
                  <c:y val="-4.42041856090833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{1164FBC5-4078-472B-B030-2CF3553EDCAB}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070-4C0E-85D6-E1B8C68ED485}"/>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{BFD3DF2B-CB5C-4EC3-8BCB-BED51EC52D68}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070-4C0E-85D6-E1B8C68ED485}"/>
                </c:ext>
              </c:extLst>
            </c:dLbl>
            <c:dLbl>
              <c:idx val="24"/>
              <c:layout>
                <c:manualLayout>
                  <c:x val="-2.4289473805125944E-2"/>
                  <c:y val="-4.349592131553585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{3E6DC888-DD78-4D74-B4AC-A82B5C28D28D}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070-4C0E-85D6-E1B8C68ED485}"/>
                </c:ext>
              </c:extLst>
            </c:dLbl>
            <c:dLbl>
              <c:idx val="32"/>
              <c:layout>
                <c:manualLayout>
                  <c:x val="-3.8851211645025224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{2CFE8C42-FA8A-47BF-842A-8BD720406417}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070-4C0E-85D6-E1B8C68ED4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8.9</c:v>
                </c:pt>
                <c:pt idx="16">
                  <c:v>8.6999999999999993</c:v>
                </c:pt>
                <c:pt idx="24">
                  <c:v>8</c:v>
                </c:pt>
                <c:pt idx="32">
                  <c:v>8.1</c:v>
                </c:pt>
              </c:numCache>
            </c:numRef>
          </c:xVal>
          <c:yVal>
            <c:numRef>
              <c:f>公会計指標分析・財政指標組合せ分析表!$BP$77:$DC$77</c:f>
              <c:numCache>
                <c:formatCode>#,##0.0;"▲ "#,##0.0</c:formatCode>
                <c:ptCount val="40"/>
                <c:pt idx="0">
                  <c:v>19.8</c:v>
                </c:pt>
                <c:pt idx="8">
                  <c:v>20</c:v>
                </c:pt>
                <c:pt idx="16">
                  <c:v>10.199999999999999</c:v>
                </c:pt>
                <c:pt idx="24">
                  <c:v>0</c:v>
                </c:pt>
                <c:pt idx="32">
                  <c:v>0</c:v>
                </c:pt>
              </c:numCache>
            </c:numRef>
          </c:yVal>
          <c:smooth val="0"/>
          <c:extLst>
            <c:ext xmlns:c16="http://schemas.microsoft.com/office/drawing/2014/chart" uri="{C3380CC4-5D6E-409C-BE32-E72D297353CC}">
              <c16:uniqueId val="{00000013-3070-4C0E-85D6-E1B8C68ED485}"/>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元利償還金は哺育育成施設整備事業債や役場庁舎建設事業の元金償還開始、及び特殊要因として繰上償還実施などにより増となっている。</a:t>
          </a:r>
        </a:p>
        <a:p>
          <a:r>
            <a:rPr kumimoji="1" lang="ja-JP" altLang="en-US" sz="1400">
              <a:latin typeface="ＭＳ ゴシック" pitchFamily="49" charset="-128"/>
              <a:ea typeface="ＭＳ ゴシック" pitchFamily="49" charset="-128"/>
            </a:rPr>
            <a:t>　今後においても、プール建設の新規借入なども控えていることから、元利償還金は増加する見込みとなっている。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満期一括償還地方債を借入していないため、積み立てをしていない。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将来負担比率については、プール建設事業を繰越にて実施することになったことにより、地方債現在高が減額し、昨年度より比率は増加することなった。</a:t>
          </a:r>
        </a:p>
        <a:p>
          <a:r>
            <a:rPr kumimoji="1" lang="ja-JP" altLang="en-US" sz="1400">
              <a:latin typeface="ＭＳ ゴシック" pitchFamily="49" charset="-128"/>
              <a:ea typeface="ＭＳ ゴシック" pitchFamily="49" charset="-128"/>
            </a:rPr>
            <a:t>　今後の起債発行予定額は増加傾向であるため、財政状況を勘案しながら新規地方債の発行及び債務負担を必要最低限とすることで比率の抑制に努める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北海道芽室町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財政調整基金及びその他目的基金を積み増し、基金全体としては微増となっている。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減債基金については、必要最低限の積立額を残しながら、財源不足が見込まれる場合に取り崩しを予定している。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必要に応じ、特定目的基金の積立て及び取り崩しを行い、今後の資金需要に対応していく。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公共施設整備基金：公共施設整備に係る資金及び芽室町を組織団体とする一部事務組合の公共施設整備に係る町負担金に充てるもの。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地域福祉基金：在宅福祉の普及及び向上、健康及び生きがいづくりの推進等の地域福祉推進を図るために民間団体が行う事業の支援に要する経費に充てるもの。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寄附金管理基金：芽室町ふるさと応援寄附条例に定められている項目から、寄附者の意向に基づき充てるもの。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農業振興基金：芽室町の農業の振興及び農業後継者の育成を図るために必要な業務へ充てるもの。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地域振興基金：芽室町のまちづくりを担う人材の育成、快適な生活環境の形成その他地域社会の進行を図るために必要な業務へ充てるもの。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公共施設整備基金：５０百万円を積み立てたことから増額となった。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寄附金管理基金：ふるさと納税の増に伴い、積立額も増額となった。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必要に応じ特定目的基金の積立及び取崩を行い、今後の資金需要に対応していく。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利息の積立のみとなったため、百万円単位の増減なし。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芽室町中期財政計画に基づく歳入歳出差引不足額を鑑みた金額と、過去の繰替運用実績から、現在の残高程度を維持していく。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利息の積立のみとなったため、百万円単位の増減なし。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地方債発行額が増加傾向となる見込みであることと、役場庁舎建設事業債や哺育育成施設整備事業債等の償還が始まるため、芽室町減債基金条例に基づき、財源不足が見込まれる場合に取崩し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18,029
17,954
513.76
13,425,604
12,881,822
408,629
7,525,269
13,123,204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類似団体平均の有形固定資産減価償却率と比較して同水準となっている。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町有施設の老朽化が進んでいるため、芽室町公共施設総合管理計画に基づき、中長期的な視点から計画的に公共施設の維持管理に努めていく。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33</xdr:row>
      <xdr:rowOff>99695</xdr:rowOff>
    </xdr:to>
    <xdr:cxnSp macro="">
      <xdr:nvCxnSpPr>
        <xdr:cNvPr id="65" name="直線コネクタ 64"/>
        <xdr:cNvCxnSpPr/>
      </xdr:nvCxnSpPr>
      <xdr:spPr>
        <a:xfrm flipV="1">
          <a:off x="4206240" y="5262245"/>
          <a:ext cx="127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xdr:cNvSpPr txBox="1"/>
      </xdr:nvSpPr>
      <xdr:spPr>
        <a:xfrm>
          <a:off x="4258945" y="640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xdr:cNvCxnSpPr/>
      </xdr:nvCxnSpPr>
      <xdr:spPr>
        <a:xfrm>
          <a:off x="4119245" y="64014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258945"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119245" y="52622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70" name="有形固定資産減価償却率平均値テキスト"/>
        <xdr:cNvSpPr txBox="1"/>
      </xdr:nvSpPr>
      <xdr:spPr>
        <a:xfrm>
          <a:off x="4258945" y="5872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1" name="フローチャート: 判断 70"/>
        <xdr:cNvSpPr/>
      </xdr:nvSpPr>
      <xdr:spPr>
        <a:xfrm>
          <a:off x="4157345" y="58942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101388</xdr:rowOff>
    </xdr:from>
    <xdr:to>
      <xdr:col>19</xdr:col>
      <xdr:colOff>187325</xdr:colOff>
      <xdr:row>30</xdr:row>
      <xdr:rowOff>31538</xdr:rowOff>
    </xdr:to>
    <xdr:sp macro="" textlink="">
      <xdr:nvSpPr>
        <xdr:cNvPr id="72" name="フローチャート: 判断 71"/>
        <xdr:cNvSpPr/>
      </xdr:nvSpPr>
      <xdr:spPr>
        <a:xfrm>
          <a:off x="3537585" y="5732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128905</xdr:rowOff>
    </xdr:from>
    <xdr:to>
      <xdr:col>15</xdr:col>
      <xdr:colOff>187325</xdr:colOff>
      <xdr:row>29</xdr:row>
      <xdr:rowOff>59055</xdr:rowOff>
    </xdr:to>
    <xdr:sp macro="" textlink="">
      <xdr:nvSpPr>
        <xdr:cNvPr id="73" name="フローチャート: 判断 72"/>
        <xdr:cNvSpPr/>
      </xdr:nvSpPr>
      <xdr:spPr>
        <a:xfrm>
          <a:off x="2867025" y="559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100118</xdr:rowOff>
    </xdr:from>
    <xdr:to>
      <xdr:col>11</xdr:col>
      <xdr:colOff>187325</xdr:colOff>
      <xdr:row>29</xdr:row>
      <xdr:rowOff>30268</xdr:rowOff>
    </xdr:to>
    <xdr:sp macro="" textlink="">
      <xdr:nvSpPr>
        <xdr:cNvPr id="74" name="フローチャート: 判断 73"/>
        <xdr:cNvSpPr/>
      </xdr:nvSpPr>
      <xdr:spPr>
        <a:xfrm>
          <a:off x="2196465" y="5563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28152</xdr:rowOff>
    </xdr:from>
    <xdr:to>
      <xdr:col>7</xdr:col>
      <xdr:colOff>187325</xdr:colOff>
      <xdr:row>28</xdr:row>
      <xdr:rowOff>129752</xdr:rowOff>
    </xdr:to>
    <xdr:sp macro="" textlink="">
      <xdr:nvSpPr>
        <xdr:cNvPr id="75" name="フローチャート: 判断 74"/>
        <xdr:cNvSpPr/>
      </xdr:nvSpPr>
      <xdr:spPr>
        <a:xfrm>
          <a:off x="1525905" y="54916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30692</xdr:rowOff>
    </xdr:from>
    <xdr:to>
      <xdr:col>23</xdr:col>
      <xdr:colOff>136525</xdr:colOff>
      <xdr:row>30</xdr:row>
      <xdr:rowOff>132292</xdr:rowOff>
    </xdr:to>
    <xdr:sp macro="" textlink="">
      <xdr:nvSpPr>
        <xdr:cNvPr id="81" name="楕円 80"/>
        <xdr:cNvSpPr/>
      </xdr:nvSpPr>
      <xdr:spPr>
        <a:xfrm>
          <a:off x="4157345" y="582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53569</xdr:rowOff>
    </xdr:from>
    <xdr:ext cx="405111" cy="259045"/>
    <xdr:sp macro="" textlink="">
      <xdr:nvSpPr>
        <xdr:cNvPr id="82" name="有形固定資産減価償却率該当値テキスト"/>
        <xdr:cNvSpPr txBox="1"/>
      </xdr:nvSpPr>
      <xdr:spPr>
        <a:xfrm>
          <a:off x="4258945" y="5684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94192</xdr:rowOff>
    </xdr:from>
    <xdr:to>
      <xdr:col>19</xdr:col>
      <xdr:colOff>187325</xdr:colOff>
      <xdr:row>30</xdr:row>
      <xdr:rowOff>24342</xdr:rowOff>
    </xdr:to>
    <xdr:sp macro="" textlink="">
      <xdr:nvSpPr>
        <xdr:cNvPr id="83" name="楕円 82"/>
        <xdr:cNvSpPr/>
      </xdr:nvSpPr>
      <xdr:spPr>
        <a:xfrm>
          <a:off x="3537585" y="5725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144992</xdr:rowOff>
    </xdr:from>
    <xdr:to>
      <xdr:col>23</xdr:col>
      <xdr:colOff>85725</xdr:colOff>
      <xdr:row>30</xdr:row>
      <xdr:rowOff>81492</xdr:rowOff>
    </xdr:to>
    <xdr:cxnSp macro="">
      <xdr:nvCxnSpPr>
        <xdr:cNvPr id="84" name="直線コネクタ 83"/>
        <xdr:cNvCxnSpPr/>
      </xdr:nvCxnSpPr>
      <xdr:spPr>
        <a:xfrm>
          <a:off x="3588385" y="5776172"/>
          <a:ext cx="61976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51012</xdr:rowOff>
    </xdr:from>
    <xdr:to>
      <xdr:col>15</xdr:col>
      <xdr:colOff>187325</xdr:colOff>
      <xdr:row>29</xdr:row>
      <xdr:rowOff>152612</xdr:rowOff>
    </xdr:to>
    <xdr:sp macro="" textlink="">
      <xdr:nvSpPr>
        <xdr:cNvPr id="85" name="楕円 84"/>
        <xdr:cNvSpPr/>
      </xdr:nvSpPr>
      <xdr:spPr>
        <a:xfrm>
          <a:off x="2867025" y="56821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101812</xdr:rowOff>
    </xdr:from>
    <xdr:to>
      <xdr:col>19</xdr:col>
      <xdr:colOff>136525</xdr:colOff>
      <xdr:row>29</xdr:row>
      <xdr:rowOff>144992</xdr:rowOff>
    </xdr:to>
    <xdr:cxnSp macro="">
      <xdr:nvCxnSpPr>
        <xdr:cNvPr id="86" name="直線コネクタ 85"/>
        <xdr:cNvCxnSpPr/>
      </xdr:nvCxnSpPr>
      <xdr:spPr>
        <a:xfrm>
          <a:off x="2917825" y="5732992"/>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87" name="楕円 86"/>
        <xdr:cNvSpPr/>
      </xdr:nvSpPr>
      <xdr:spPr>
        <a:xfrm>
          <a:off x="2196465" y="5653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101812</xdr:rowOff>
    </xdr:to>
    <xdr:cxnSp macro="">
      <xdr:nvCxnSpPr>
        <xdr:cNvPr id="88" name="直線コネクタ 87"/>
        <xdr:cNvCxnSpPr/>
      </xdr:nvCxnSpPr>
      <xdr:spPr>
        <a:xfrm>
          <a:off x="2247265" y="5704205"/>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6562</xdr:rowOff>
    </xdr:from>
    <xdr:to>
      <xdr:col>7</xdr:col>
      <xdr:colOff>187325</xdr:colOff>
      <xdr:row>28</xdr:row>
      <xdr:rowOff>108162</xdr:rowOff>
    </xdr:to>
    <xdr:sp macro="" textlink="">
      <xdr:nvSpPr>
        <xdr:cNvPr id="89" name="楕円 88"/>
        <xdr:cNvSpPr/>
      </xdr:nvSpPr>
      <xdr:spPr>
        <a:xfrm>
          <a:off x="1525905" y="5470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57362</xdr:rowOff>
    </xdr:from>
    <xdr:to>
      <xdr:col>11</xdr:col>
      <xdr:colOff>136525</xdr:colOff>
      <xdr:row>29</xdr:row>
      <xdr:rowOff>73025</xdr:rowOff>
    </xdr:to>
    <xdr:cxnSp macro="">
      <xdr:nvCxnSpPr>
        <xdr:cNvPr id="90" name="直線コネクタ 89"/>
        <xdr:cNvCxnSpPr/>
      </xdr:nvCxnSpPr>
      <xdr:spPr>
        <a:xfrm>
          <a:off x="1576705" y="5520902"/>
          <a:ext cx="670560" cy="18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22665</xdr:rowOff>
    </xdr:from>
    <xdr:ext cx="405111" cy="259045"/>
    <xdr:sp macro="" textlink="">
      <xdr:nvSpPr>
        <xdr:cNvPr id="91" name="n_1aveValue有形固定資産減価償却率"/>
        <xdr:cNvSpPr txBox="1"/>
      </xdr:nvSpPr>
      <xdr:spPr>
        <a:xfrm>
          <a:off x="3395989" y="582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75582</xdr:rowOff>
    </xdr:from>
    <xdr:ext cx="405111" cy="259045"/>
    <xdr:sp macro="" textlink="">
      <xdr:nvSpPr>
        <xdr:cNvPr id="92" name="n_2aveValue有形固定資産減価償却率"/>
        <xdr:cNvSpPr txBox="1"/>
      </xdr:nvSpPr>
      <xdr:spPr>
        <a:xfrm>
          <a:off x="2738129" y="537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46795</xdr:rowOff>
    </xdr:from>
    <xdr:ext cx="405111" cy="259045"/>
    <xdr:sp macro="" textlink="">
      <xdr:nvSpPr>
        <xdr:cNvPr id="93" name="n_3aveValue有形固定資産減価償却率"/>
        <xdr:cNvSpPr txBox="1"/>
      </xdr:nvSpPr>
      <xdr:spPr>
        <a:xfrm>
          <a:off x="2067569" y="534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120879</xdr:rowOff>
    </xdr:from>
    <xdr:ext cx="405111" cy="259045"/>
    <xdr:sp macro="" textlink="">
      <xdr:nvSpPr>
        <xdr:cNvPr id="94" name="n_4aveValue有形固定資産減価償却率"/>
        <xdr:cNvSpPr txBox="1"/>
      </xdr:nvSpPr>
      <xdr:spPr>
        <a:xfrm>
          <a:off x="1397009" y="558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40869</xdr:rowOff>
    </xdr:from>
    <xdr:ext cx="405111" cy="259045"/>
    <xdr:sp macro="" textlink="">
      <xdr:nvSpPr>
        <xdr:cNvPr id="95" name="n_1mainValue有形固定資産減価償却率"/>
        <xdr:cNvSpPr txBox="1"/>
      </xdr:nvSpPr>
      <xdr:spPr>
        <a:xfrm>
          <a:off x="339598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143739</xdr:rowOff>
    </xdr:from>
    <xdr:ext cx="405111" cy="259045"/>
    <xdr:sp macro="" textlink="">
      <xdr:nvSpPr>
        <xdr:cNvPr id="96" name="n_2mainValue有形固定資産減価償却率"/>
        <xdr:cNvSpPr txBox="1"/>
      </xdr:nvSpPr>
      <xdr:spPr>
        <a:xfrm>
          <a:off x="2738129"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114952</xdr:rowOff>
    </xdr:from>
    <xdr:ext cx="405111" cy="259045"/>
    <xdr:sp macro="" textlink="">
      <xdr:nvSpPr>
        <xdr:cNvPr id="97" name="n_3mainValue有形固定資産減価償却率"/>
        <xdr:cNvSpPr txBox="1"/>
      </xdr:nvSpPr>
      <xdr:spPr>
        <a:xfrm>
          <a:off x="2067569"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124689</xdr:rowOff>
    </xdr:from>
    <xdr:ext cx="405111" cy="259045"/>
    <xdr:sp macro="" textlink="">
      <xdr:nvSpPr>
        <xdr:cNvPr id="98" name="n_4mainValue有形固定資産減価償却率"/>
        <xdr:cNvSpPr txBox="1"/>
      </xdr:nvSpPr>
      <xdr:spPr>
        <a:xfrm>
          <a:off x="1397009" y="525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債務償還比率は普通交付税の追加交付等の経常一般財源の増加により改善しており、類似団体は若干の増加傾向にある。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類似団体と比べて当町の地方債現在高が高いことから、このような比率になっている。今後も地方債の発行を抑制しながら、健全な財政運営に努める。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139742</xdr:rowOff>
    </xdr:from>
    <xdr:to>
      <xdr:col>76</xdr:col>
      <xdr:colOff>21589</xdr:colOff>
      <xdr:row>33</xdr:row>
      <xdr:rowOff>72348</xdr:rowOff>
    </xdr:to>
    <xdr:cxnSp macro="">
      <xdr:nvCxnSpPr>
        <xdr:cNvPr id="127" name="直線コネクタ 126"/>
        <xdr:cNvCxnSpPr/>
      </xdr:nvCxnSpPr>
      <xdr:spPr>
        <a:xfrm flipV="1">
          <a:off x="13027660" y="5268002"/>
          <a:ext cx="1269" cy="1106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76175</xdr:rowOff>
    </xdr:from>
    <xdr:ext cx="469744" cy="259045"/>
    <xdr:sp macro="" textlink="">
      <xdr:nvSpPr>
        <xdr:cNvPr id="128" name="債務償還比率最小値テキスト"/>
        <xdr:cNvSpPr txBox="1"/>
      </xdr:nvSpPr>
      <xdr:spPr>
        <a:xfrm>
          <a:off x="13080365" y="637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72348</xdr:rowOff>
    </xdr:from>
    <xdr:to>
      <xdr:col>76</xdr:col>
      <xdr:colOff>111125</xdr:colOff>
      <xdr:row>33</xdr:row>
      <xdr:rowOff>72348</xdr:rowOff>
    </xdr:to>
    <xdr:cxnSp macro="">
      <xdr:nvCxnSpPr>
        <xdr:cNvPr id="129" name="直線コネクタ 128"/>
        <xdr:cNvCxnSpPr/>
      </xdr:nvCxnSpPr>
      <xdr:spPr>
        <a:xfrm>
          <a:off x="12963525" y="6374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86419</xdr:rowOff>
    </xdr:from>
    <xdr:ext cx="405111" cy="259045"/>
    <xdr:sp macro="" textlink="">
      <xdr:nvSpPr>
        <xdr:cNvPr id="130" name="債務償還比率最大値テキスト"/>
        <xdr:cNvSpPr txBox="1"/>
      </xdr:nvSpPr>
      <xdr:spPr>
        <a:xfrm>
          <a:off x="13080365" y="504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139742</xdr:rowOff>
    </xdr:from>
    <xdr:to>
      <xdr:col>76</xdr:col>
      <xdr:colOff>111125</xdr:colOff>
      <xdr:row>26</xdr:row>
      <xdr:rowOff>139742</xdr:rowOff>
    </xdr:to>
    <xdr:cxnSp macro="">
      <xdr:nvCxnSpPr>
        <xdr:cNvPr id="131" name="直線コネクタ 130"/>
        <xdr:cNvCxnSpPr/>
      </xdr:nvCxnSpPr>
      <xdr:spPr>
        <a:xfrm>
          <a:off x="12963525" y="52680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37196</xdr:rowOff>
    </xdr:from>
    <xdr:ext cx="469744" cy="259045"/>
    <xdr:sp macro="" textlink="">
      <xdr:nvSpPr>
        <xdr:cNvPr id="132" name="債務償還比率平均値テキスト"/>
        <xdr:cNvSpPr txBox="1"/>
      </xdr:nvSpPr>
      <xdr:spPr>
        <a:xfrm>
          <a:off x="13080365" y="5668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14319</xdr:rowOff>
    </xdr:from>
    <xdr:to>
      <xdr:col>76</xdr:col>
      <xdr:colOff>73025</xdr:colOff>
      <xdr:row>30</xdr:row>
      <xdr:rowOff>115919</xdr:rowOff>
    </xdr:to>
    <xdr:sp macro="" textlink="">
      <xdr:nvSpPr>
        <xdr:cNvPr id="133" name="フローチャート: 判断 132"/>
        <xdr:cNvSpPr/>
      </xdr:nvSpPr>
      <xdr:spPr>
        <a:xfrm>
          <a:off x="13001625" y="58131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4244</xdr:rowOff>
    </xdr:from>
    <xdr:to>
      <xdr:col>72</xdr:col>
      <xdr:colOff>123825</xdr:colOff>
      <xdr:row>30</xdr:row>
      <xdr:rowOff>105844</xdr:rowOff>
    </xdr:to>
    <xdr:sp macro="" textlink="">
      <xdr:nvSpPr>
        <xdr:cNvPr id="134" name="フローチャート: 判断 133"/>
        <xdr:cNvSpPr/>
      </xdr:nvSpPr>
      <xdr:spPr>
        <a:xfrm>
          <a:off x="12359005" y="58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104648</xdr:rowOff>
    </xdr:from>
    <xdr:to>
      <xdr:col>68</xdr:col>
      <xdr:colOff>123825</xdr:colOff>
      <xdr:row>32</xdr:row>
      <xdr:rowOff>34798</xdr:rowOff>
    </xdr:to>
    <xdr:sp macro="" textlink="">
      <xdr:nvSpPr>
        <xdr:cNvPr id="135" name="フローチャート: 判断 134"/>
        <xdr:cNvSpPr/>
      </xdr:nvSpPr>
      <xdr:spPr>
        <a:xfrm>
          <a:off x="11688445" y="6071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134874</xdr:rowOff>
    </xdr:from>
    <xdr:to>
      <xdr:col>64</xdr:col>
      <xdr:colOff>123825</xdr:colOff>
      <xdr:row>32</xdr:row>
      <xdr:rowOff>65024</xdr:rowOff>
    </xdr:to>
    <xdr:sp macro="" textlink="">
      <xdr:nvSpPr>
        <xdr:cNvPr id="136" name="フローチャート: 判断 135"/>
        <xdr:cNvSpPr/>
      </xdr:nvSpPr>
      <xdr:spPr>
        <a:xfrm>
          <a:off x="11017885" y="6101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145489</xdr:rowOff>
    </xdr:from>
    <xdr:to>
      <xdr:col>60</xdr:col>
      <xdr:colOff>123825</xdr:colOff>
      <xdr:row>32</xdr:row>
      <xdr:rowOff>75639</xdr:rowOff>
    </xdr:to>
    <xdr:sp macro="" textlink="">
      <xdr:nvSpPr>
        <xdr:cNvPr id="137" name="フローチャート: 判断 136"/>
        <xdr:cNvSpPr/>
      </xdr:nvSpPr>
      <xdr:spPr>
        <a:xfrm>
          <a:off x="10347325" y="6111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35571</xdr:rowOff>
    </xdr:from>
    <xdr:to>
      <xdr:col>76</xdr:col>
      <xdr:colOff>73025</xdr:colOff>
      <xdr:row>32</xdr:row>
      <xdr:rowOff>137171</xdr:rowOff>
    </xdr:to>
    <xdr:sp macro="" textlink="">
      <xdr:nvSpPr>
        <xdr:cNvPr id="143" name="楕円 142"/>
        <xdr:cNvSpPr/>
      </xdr:nvSpPr>
      <xdr:spPr>
        <a:xfrm>
          <a:off x="13001625" y="61696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13998</xdr:rowOff>
    </xdr:from>
    <xdr:ext cx="469744" cy="259045"/>
    <xdr:sp macro="" textlink="">
      <xdr:nvSpPr>
        <xdr:cNvPr id="144" name="債務償還比率該当値テキスト"/>
        <xdr:cNvSpPr txBox="1"/>
      </xdr:nvSpPr>
      <xdr:spPr>
        <a:xfrm>
          <a:off x="13080365" y="61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97091</xdr:rowOff>
    </xdr:from>
    <xdr:to>
      <xdr:col>72</xdr:col>
      <xdr:colOff>123825</xdr:colOff>
      <xdr:row>32</xdr:row>
      <xdr:rowOff>27241</xdr:rowOff>
    </xdr:to>
    <xdr:sp macro="" textlink="">
      <xdr:nvSpPr>
        <xdr:cNvPr id="145" name="楕円 144"/>
        <xdr:cNvSpPr/>
      </xdr:nvSpPr>
      <xdr:spPr>
        <a:xfrm>
          <a:off x="12359005" y="6063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147891</xdr:rowOff>
    </xdr:from>
    <xdr:to>
      <xdr:col>76</xdr:col>
      <xdr:colOff>22225</xdr:colOff>
      <xdr:row>32</xdr:row>
      <xdr:rowOff>86371</xdr:rowOff>
    </xdr:to>
    <xdr:cxnSp macro="">
      <xdr:nvCxnSpPr>
        <xdr:cNvPr id="146" name="直線コネクタ 145"/>
        <xdr:cNvCxnSpPr/>
      </xdr:nvCxnSpPr>
      <xdr:spPr>
        <a:xfrm>
          <a:off x="12409805" y="6114351"/>
          <a:ext cx="619760" cy="10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83248</xdr:rowOff>
    </xdr:from>
    <xdr:to>
      <xdr:col>68</xdr:col>
      <xdr:colOff>123825</xdr:colOff>
      <xdr:row>33</xdr:row>
      <xdr:rowOff>13398</xdr:rowOff>
    </xdr:to>
    <xdr:sp macro="" textlink="">
      <xdr:nvSpPr>
        <xdr:cNvPr id="147" name="楕円 146"/>
        <xdr:cNvSpPr/>
      </xdr:nvSpPr>
      <xdr:spPr>
        <a:xfrm>
          <a:off x="11688445" y="6217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147891</xdr:rowOff>
    </xdr:from>
    <xdr:to>
      <xdr:col>72</xdr:col>
      <xdr:colOff>73025</xdr:colOff>
      <xdr:row>32</xdr:row>
      <xdr:rowOff>134048</xdr:rowOff>
    </xdr:to>
    <xdr:cxnSp macro="">
      <xdr:nvCxnSpPr>
        <xdr:cNvPr id="148" name="直線コネクタ 147"/>
        <xdr:cNvCxnSpPr/>
      </xdr:nvCxnSpPr>
      <xdr:spPr>
        <a:xfrm flipV="1">
          <a:off x="11739245" y="6114351"/>
          <a:ext cx="670560" cy="1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93133</xdr:rowOff>
    </xdr:from>
    <xdr:to>
      <xdr:col>64</xdr:col>
      <xdr:colOff>123825</xdr:colOff>
      <xdr:row>32</xdr:row>
      <xdr:rowOff>23283</xdr:rowOff>
    </xdr:to>
    <xdr:sp macro="" textlink="">
      <xdr:nvSpPr>
        <xdr:cNvPr id="149" name="楕円 148"/>
        <xdr:cNvSpPr/>
      </xdr:nvSpPr>
      <xdr:spPr>
        <a:xfrm>
          <a:off x="11017885" y="6059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143933</xdr:rowOff>
    </xdr:from>
    <xdr:to>
      <xdr:col>68</xdr:col>
      <xdr:colOff>73025</xdr:colOff>
      <xdr:row>32</xdr:row>
      <xdr:rowOff>134048</xdr:rowOff>
    </xdr:to>
    <xdr:cxnSp macro="">
      <xdr:nvCxnSpPr>
        <xdr:cNvPr id="150" name="直線コネクタ 149"/>
        <xdr:cNvCxnSpPr/>
      </xdr:nvCxnSpPr>
      <xdr:spPr>
        <a:xfrm>
          <a:off x="11068685" y="6110393"/>
          <a:ext cx="670560" cy="15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118851</xdr:rowOff>
    </xdr:from>
    <xdr:to>
      <xdr:col>60</xdr:col>
      <xdr:colOff>123825</xdr:colOff>
      <xdr:row>31</xdr:row>
      <xdr:rowOff>49001</xdr:rowOff>
    </xdr:to>
    <xdr:sp macro="" textlink="">
      <xdr:nvSpPr>
        <xdr:cNvPr id="151" name="楕円 150"/>
        <xdr:cNvSpPr/>
      </xdr:nvSpPr>
      <xdr:spPr>
        <a:xfrm>
          <a:off x="10347325" y="59176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169651</xdr:rowOff>
    </xdr:from>
    <xdr:to>
      <xdr:col>64</xdr:col>
      <xdr:colOff>73025</xdr:colOff>
      <xdr:row>31</xdr:row>
      <xdr:rowOff>143933</xdr:rowOff>
    </xdr:to>
    <xdr:cxnSp macro="">
      <xdr:nvCxnSpPr>
        <xdr:cNvPr id="152" name="直線コネクタ 151"/>
        <xdr:cNvCxnSpPr/>
      </xdr:nvCxnSpPr>
      <xdr:spPr>
        <a:xfrm>
          <a:off x="10398125" y="5968471"/>
          <a:ext cx="670560" cy="14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122371</xdr:rowOff>
    </xdr:from>
    <xdr:ext cx="469744" cy="259045"/>
    <xdr:sp macro="" textlink="">
      <xdr:nvSpPr>
        <xdr:cNvPr id="153" name="n_1aveValue債務償還比率"/>
        <xdr:cNvSpPr txBox="1"/>
      </xdr:nvSpPr>
      <xdr:spPr>
        <a:xfrm>
          <a:off x="12185092" y="55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51325</xdr:rowOff>
    </xdr:from>
    <xdr:ext cx="469744" cy="259045"/>
    <xdr:sp macro="" textlink="">
      <xdr:nvSpPr>
        <xdr:cNvPr id="154" name="n_2aveValue債務償還比率"/>
        <xdr:cNvSpPr txBox="1"/>
      </xdr:nvSpPr>
      <xdr:spPr>
        <a:xfrm>
          <a:off x="11527232" y="58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56151</xdr:rowOff>
    </xdr:from>
    <xdr:ext cx="469744" cy="259045"/>
    <xdr:sp macro="" textlink="">
      <xdr:nvSpPr>
        <xdr:cNvPr id="155" name="n_3aveValue債務償還比率"/>
        <xdr:cNvSpPr txBox="1"/>
      </xdr:nvSpPr>
      <xdr:spPr>
        <a:xfrm>
          <a:off x="10856672" y="619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66766</xdr:rowOff>
    </xdr:from>
    <xdr:ext cx="469744" cy="259045"/>
    <xdr:sp macro="" textlink="">
      <xdr:nvSpPr>
        <xdr:cNvPr id="156" name="n_4aveValue債務償還比率"/>
        <xdr:cNvSpPr txBox="1"/>
      </xdr:nvSpPr>
      <xdr:spPr>
        <a:xfrm>
          <a:off x="10186112" y="620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18368</xdr:rowOff>
    </xdr:from>
    <xdr:ext cx="469744" cy="259045"/>
    <xdr:sp macro="" textlink="">
      <xdr:nvSpPr>
        <xdr:cNvPr id="157" name="n_1mainValue債務償還比率"/>
        <xdr:cNvSpPr txBox="1"/>
      </xdr:nvSpPr>
      <xdr:spPr>
        <a:xfrm>
          <a:off x="12185092" y="615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4525</xdr:rowOff>
    </xdr:from>
    <xdr:ext cx="469744" cy="259045"/>
    <xdr:sp macro="" textlink="">
      <xdr:nvSpPr>
        <xdr:cNvPr id="158" name="n_2mainValue債務償還比率"/>
        <xdr:cNvSpPr txBox="1"/>
      </xdr:nvSpPr>
      <xdr:spPr>
        <a:xfrm>
          <a:off x="11527232" y="630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39810</xdr:rowOff>
    </xdr:from>
    <xdr:ext cx="469744" cy="259045"/>
    <xdr:sp macro="" textlink="">
      <xdr:nvSpPr>
        <xdr:cNvPr id="159" name="n_3mainValue債務償還比率"/>
        <xdr:cNvSpPr txBox="1"/>
      </xdr:nvSpPr>
      <xdr:spPr>
        <a:xfrm>
          <a:off x="10856672" y="583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65528</xdr:rowOff>
    </xdr:from>
    <xdr:ext cx="469744" cy="259045"/>
    <xdr:sp macro="" textlink="">
      <xdr:nvSpPr>
        <xdr:cNvPr id="160" name="n_4mainValue債務償還比率"/>
        <xdr:cNvSpPr txBox="1"/>
      </xdr:nvSpPr>
      <xdr:spPr>
        <a:xfrm>
          <a:off x="10186112" y="569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18,029
17,954
513.76
13,425,604
12,881,822
408,629
7,525,269
13,123,204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134983</xdr:rowOff>
    </xdr:to>
    <xdr:cxnSp macro="">
      <xdr:nvCxnSpPr>
        <xdr:cNvPr id="59" name="直線コネクタ 58"/>
        <xdr:cNvCxnSpPr/>
      </xdr:nvCxnSpPr>
      <xdr:spPr>
        <a:xfrm flipV="1">
          <a:off x="4086225" y="5655673"/>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138810</xdr:rowOff>
    </xdr:from>
    <xdr:ext cx="405111" cy="259045"/>
    <xdr:sp macro="" textlink="">
      <xdr:nvSpPr>
        <xdr:cNvPr id="60" name="【道路】&#10;有形固定資産減価償却率最小値テキスト"/>
        <xdr:cNvSpPr txBox="1"/>
      </xdr:nvSpPr>
      <xdr:spPr>
        <a:xfrm>
          <a:off x="4124960" y="717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134983</xdr:rowOff>
    </xdr:from>
    <xdr:to>
      <xdr:col>24</xdr:col>
      <xdr:colOff>152400</xdr:colOff>
      <xdr:row>42</xdr:row>
      <xdr:rowOff>134983</xdr:rowOff>
    </xdr:to>
    <xdr:cxnSp macro="">
      <xdr:nvCxnSpPr>
        <xdr:cNvPr id="61" name="直線コネクタ 60"/>
        <xdr:cNvCxnSpPr/>
      </xdr:nvCxnSpPr>
      <xdr:spPr>
        <a:xfrm>
          <a:off x="4020820" y="71758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405111" cy="259045"/>
    <xdr:sp macro="" textlink="">
      <xdr:nvSpPr>
        <xdr:cNvPr id="62" name="【道路】&#10;有形固定資産減価償却率最大値テキスト"/>
        <xdr:cNvSpPr txBox="1"/>
      </xdr:nvSpPr>
      <xdr:spPr>
        <a:xfrm>
          <a:off x="4124960" y="543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3" name="直線コネクタ 62"/>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92364</xdr:rowOff>
    </xdr:from>
    <xdr:ext cx="405111" cy="259045"/>
    <xdr:sp macro="" textlink="">
      <xdr:nvSpPr>
        <xdr:cNvPr id="64" name="【道路】&#10;有形固定資産減価償却率平均値テキスト"/>
        <xdr:cNvSpPr txBox="1"/>
      </xdr:nvSpPr>
      <xdr:spPr>
        <a:xfrm>
          <a:off x="4124960" y="6127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69487</xdr:rowOff>
    </xdr:from>
    <xdr:to>
      <xdr:col>24</xdr:col>
      <xdr:colOff>114300</xdr:colOff>
      <xdr:row>37</xdr:row>
      <xdr:rowOff>171087</xdr:rowOff>
    </xdr:to>
    <xdr:sp macro="" textlink="">
      <xdr:nvSpPr>
        <xdr:cNvPr id="65" name="フローチャート: 判断 64"/>
        <xdr:cNvSpPr/>
      </xdr:nvSpPr>
      <xdr:spPr>
        <a:xfrm>
          <a:off x="4036060" y="62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6" name="フローチャート: 判断 65"/>
        <xdr:cNvSpPr/>
      </xdr:nvSpPr>
      <xdr:spPr>
        <a:xfrm>
          <a:off x="3312160" y="6232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61323</xdr:rowOff>
    </xdr:from>
    <xdr:to>
      <xdr:col>15</xdr:col>
      <xdr:colOff>101600</xdr:colOff>
      <xdr:row>36</xdr:row>
      <xdr:rowOff>162923</xdr:rowOff>
    </xdr:to>
    <xdr:sp macro="" textlink="">
      <xdr:nvSpPr>
        <xdr:cNvPr id="67" name="フローチャート: 判断 66"/>
        <xdr:cNvSpPr/>
      </xdr:nvSpPr>
      <xdr:spPr>
        <a:xfrm>
          <a:off x="25146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54792</xdr:rowOff>
    </xdr:from>
    <xdr:to>
      <xdr:col>10</xdr:col>
      <xdr:colOff>165100</xdr:colOff>
      <xdr:row>36</xdr:row>
      <xdr:rowOff>156392</xdr:rowOff>
    </xdr:to>
    <xdr:sp macro="" textlink="">
      <xdr:nvSpPr>
        <xdr:cNvPr id="68" name="フローチャート: 判断 67"/>
        <xdr:cNvSpPr/>
      </xdr:nvSpPr>
      <xdr:spPr>
        <a:xfrm>
          <a:off x="1739900" y="608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154396</xdr:rowOff>
    </xdr:from>
    <xdr:to>
      <xdr:col>6</xdr:col>
      <xdr:colOff>38100</xdr:colOff>
      <xdr:row>36</xdr:row>
      <xdr:rowOff>84546</xdr:rowOff>
    </xdr:to>
    <xdr:sp macro="" textlink="">
      <xdr:nvSpPr>
        <xdr:cNvPr id="69" name="フローチャート: 判断 68"/>
        <xdr:cNvSpPr/>
      </xdr:nvSpPr>
      <xdr:spPr>
        <a:xfrm>
          <a:off x="965200" y="60217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75" name="楕円 74"/>
        <xdr:cNvSpPr/>
      </xdr:nvSpPr>
      <xdr:spPr>
        <a:xfrm>
          <a:off x="4036060" y="6295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70774</xdr:rowOff>
    </xdr:from>
    <xdr:ext cx="405111" cy="259045"/>
    <xdr:sp macro="" textlink="">
      <xdr:nvSpPr>
        <xdr:cNvPr id="76" name="【道路】&#10;有形固定資産減価償却率該当値テキスト"/>
        <xdr:cNvSpPr txBox="1"/>
      </xdr:nvSpPr>
      <xdr:spPr>
        <a:xfrm>
          <a:off x="4124960" y="627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7" name="楕円 76"/>
        <xdr:cNvSpPr/>
      </xdr:nvSpPr>
      <xdr:spPr>
        <a:xfrm>
          <a:off x="3312160" y="623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143147</xdr:rowOff>
    </xdr:to>
    <xdr:cxnSp macro="">
      <xdr:nvCxnSpPr>
        <xdr:cNvPr id="78" name="直線コネクタ 77"/>
        <xdr:cNvCxnSpPr/>
      </xdr:nvCxnSpPr>
      <xdr:spPr>
        <a:xfrm>
          <a:off x="3355340" y="6290310"/>
          <a:ext cx="7315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149497</xdr:rowOff>
    </xdr:from>
    <xdr:to>
      <xdr:col>15</xdr:col>
      <xdr:colOff>101600</xdr:colOff>
      <xdr:row>37</xdr:row>
      <xdr:rowOff>79647</xdr:rowOff>
    </xdr:to>
    <xdr:sp macro="" textlink="">
      <xdr:nvSpPr>
        <xdr:cNvPr id="79" name="楕円 78"/>
        <xdr:cNvSpPr/>
      </xdr:nvSpPr>
      <xdr:spPr>
        <a:xfrm>
          <a:off x="2514600" y="6184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28847</xdr:rowOff>
    </xdr:from>
    <xdr:to>
      <xdr:col>19</xdr:col>
      <xdr:colOff>177800</xdr:colOff>
      <xdr:row>37</xdr:row>
      <xdr:rowOff>87630</xdr:rowOff>
    </xdr:to>
    <xdr:cxnSp macro="">
      <xdr:nvCxnSpPr>
        <xdr:cNvPr id="80" name="直線コネクタ 79"/>
        <xdr:cNvCxnSpPr/>
      </xdr:nvCxnSpPr>
      <xdr:spPr>
        <a:xfrm>
          <a:off x="2565400" y="6231527"/>
          <a:ext cx="78994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90714</xdr:rowOff>
    </xdr:from>
    <xdr:to>
      <xdr:col>10</xdr:col>
      <xdr:colOff>165100</xdr:colOff>
      <xdr:row>37</xdr:row>
      <xdr:rowOff>20864</xdr:rowOff>
    </xdr:to>
    <xdr:sp macro="" textlink="">
      <xdr:nvSpPr>
        <xdr:cNvPr id="81" name="楕円 80"/>
        <xdr:cNvSpPr/>
      </xdr:nvSpPr>
      <xdr:spPr>
        <a:xfrm>
          <a:off x="1739900" y="6125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141514</xdr:rowOff>
    </xdr:from>
    <xdr:to>
      <xdr:col>15</xdr:col>
      <xdr:colOff>50800</xdr:colOff>
      <xdr:row>37</xdr:row>
      <xdr:rowOff>28847</xdr:rowOff>
    </xdr:to>
    <xdr:cxnSp macro="">
      <xdr:nvCxnSpPr>
        <xdr:cNvPr id="82" name="直線コネクタ 81"/>
        <xdr:cNvCxnSpPr/>
      </xdr:nvCxnSpPr>
      <xdr:spPr>
        <a:xfrm>
          <a:off x="1790700" y="6176554"/>
          <a:ext cx="77470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67854</xdr:rowOff>
    </xdr:from>
    <xdr:to>
      <xdr:col>6</xdr:col>
      <xdr:colOff>38100</xdr:colOff>
      <xdr:row>36</xdr:row>
      <xdr:rowOff>169454</xdr:rowOff>
    </xdr:to>
    <xdr:sp macro="" textlink="">
      <xdr:nvSpPr>
        <xdr:cNvPr id="83" name="楕円 82"/>
        <xdr:cNvSpPr/>
      </xdr:nvSpPr>
      <xdr:spPr>
        <a:xfrm>
          <a:off x="965200" y="6102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118654</xdr:rowOff>
    </xdr:from>
    <xdr:to>
      <xdr:col>10</xdr:col>
      <xdr:colOff>114300</xdr:colOff>
      <xdr:row>36</xdr:row>
      <xdr:rowOff>141514</xdr:rowOff>
    </xdr:to>
    <xdr:cxnSp macro="">
      <xdr:nvCxnSpPr>
        <xdr:cNvPr id="84" name="直線コネクタ 83"/>
        <xdr:cNvCxnSpPr/>
      </xdr:nvCxnSpPr>
      <xdr:spPr>
        <a:xfrm>
          <a:off x="1008380" y="6153694"/>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5" name="n_1aveValue【道路】&#10;有形固定資産減価償却率"/>
        <xdr:cNvSpPr txBox="1"/>
      </xdr:nvSpPr>
      <xdr:spPr>
        <a:xfrm>
          <a:off x="317056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8000</xdr:rowOff>
    </xdr:from>
    <xdr:ext cx="405111" cy="259045"/>
    <xdr:sp macro="" textlink="">
      <xdr:nvSpPr>
        <xdr:cNvPr id="86" name="n_2aveValue【道路】&#10;有形固定資産減価償却率"/>
        <xdr:cNvSpPr txBox="1"/>
      </xdr:nvSpPr>
      <xdr:spPr>
        <a:xfrm>
          <a:off x="2385704" y="587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1469</xdr:rowOff>
    </xdr:from>
    <xdr:ext cx="405111" cy="259045"/>
    <xdr:sp macro="" textlink="">
      <xdr:nvSpPr>
        <xdr:cNvPr id="87" name="n_3aveValue【道路】&#10;有形固定資産減価償却率"/>
        <xdr:cNvSpPr txBox="1"/>
      </xdr:nvSpPr>
      <xdr:spPr>
        <a:xfrm>
          <a:off x="1611004" y="586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101073</xdr:rowOff>
    </xdr:from>
    <xdr:ext cx="405111" cy="259045"/>
    <xdr:sp macro="" textlink="">
      <xdr:nvSpPr>
        <xdr:cNvPr id="88" name="n_4aveValue【道路】&#10;有形固定資産減価償却率"/>
        <xdr:cNvSpPr txBox="1"/>
      </xdr:nvSpPr>
      <xdr:spPr>
        <a:xfrm>
          <a:off x="836304" y="58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129557</xdr:rowOff>
    </xdr:from>
    <xdr:ext cx="405111" cy="259045"/>
    <xdr:sp macro="" textlink="">
      <xdr:nvSpPr>
        <xdr:cNvPr id="89" name="n_1mainValue【道路】&#10;有形固定資産減価償却率"/>
        <xdr:cNvSpPr txBox="1"/>
      </xdr:nvSpPr>
      <xdr:spPr>
        <a:xfrm>
          <a:off x="317056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70774</xdr:rowOff>
    </xdr:from>
    <xdr:ext cx="405111" cy="259045"/>
    <xdr:sp macro="" textlink="">
      <xdr:nvSpPr>
        <xdr:cNvPr id="90" name="n_2mainValue【道路】&#10;有形固定資産減価償却率"/>
        <xdr:cNvSpPr txBox="1"/>
      </xdr:nvSpPr>
      <xdr:spPr>
        <a:xfrm>
          <a:off x="2385704" y="627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11991</xdr:rowOff>
    </xdr:from>
    <xdr:ext cx="405111" cy="259045"/>
    <xdr:sp macro="" textlink="">
      <xdr:nvSpPr>
        <xdr:cNvPr id="91" name="n_3mainValue【道路】&#10;有形固定資産減価償却率"/>
        <xdr:cNvSpPr txBox="1"/>
      </xdr:nvSpPr>
      <xdr:spPr>
        <a:xfrm>
          <a:off x="1611004" y="6214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160581</xdr:rowOff>
    </xdr:from>
    <xdr:ext cx="405111" cy="259045"/>
    <xdr:sp macro="" textlink="">
      <xdr:nvSpPr>
        <xdr:cNvPr id="92" name="n_4mainValue【道路】&#10;有形固定資産減価償却率"/>
        <xdr:cNvSpPr txBox="1"/>
      </xdr:nvSpPr>
      <xdr:spPr>
        <a:xfrm>
          <a:off x="83630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xdr:cNvSpPr txBox="1"/>
      </xdr:nvSpPr>
      <xdr:spPr>
        <a:xfrm>
          <a:off x="536404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xdr:cNvSpPr txBox="1"/>
      </xdr:nvSpPr>
      <xdr:spPr>
        <a:xfrm>
          <a:off x="536404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91897</xdr:rowOff>
    </xdr:from>
    <xdr:to>
      <xdr:col>54</xdr:col>
      <xdr:colOff>189865</xdr:colOff>
      <xdr:row>42</xdr:row>
      <xdr:rowOff>39700</xdr:rowOff>
    </xdr:to>
    <xdr:cxnSp macro="">
      <xdr:nvCxnSpPr>
        <xdr:cNvPr id="117" name="直線コネクタ 116"/>
        <xdr:cNvCxnSpPr/>
      </xdr:nvCxnSpPr>
      <xdr:spPr>
        <a:xfrm flipV="1">
          <a:off x="9219565" y="5791657"/>
          <a:ext cx="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43527</xdr:rowOff>
    </xdr:from>
    <xdr:ext cx="534377" cy="259045"/>
    <xdr:sp macro="" textlink="">
      <xdr:nvSpPr>
        <xdr:cNvPr id="118" name="【道路】&#10;一人当たり延長最小値テキスト"/>
        <xdr:cNvSpPr txBox="1"/>
      </xdr:nvSpPr>
      <xdr:spPr>
        <a:xfrm>
          <a:off x="9258300" y="708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39700</xdr:rowOff>
    </xdr:from>
    <xdr:to>
      <xdr:col>55</xdr:col>
      <xdr:colOff>88900</xdr:colOff>
      <xdr:row>42</xdr:row>
      <xdr:rowOff>39700</xdr:rowOff>
    </xdr:to>
    <xdr:cxnSp macro="">
      <xdr:nvCxnSpPr>
        <xdr:cNvPr id="119" name="直線コネクタ 118"/>
        <xdr:cNvCxnSpPr/>
      </xdr:nvCxnSpPr>
      <xdr:spPr>
        <a:xfrm>
          <a:off x="9154160" y="7080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38574</xdr:rowOff>
    </xdr:from>
    <xdr:ext cx="534377" cy="259045"/>
    <xdr:sp macro="" textlink="">
      <xdr:nvSpPr>
        <xdr:cNvPr id="120" name="【道路】&#10;一人当たり延長最大値テキスト"/>
        <xdr:cNvSpPr txBox="1"/>
      </xdr:nvSpPr>
      <xdr:spPr>
        <a:xfrm>
          <a:off x="9258300" y="55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91897</xdr:rowOff>
    </xdr:from>
    <xdr:to>
      <xdr:col>55</xdr:col>
      <xdr:colOff>88900</xdr:colOff>
      <xdr:row>34</xdr:row>
      <xdr:rowOff>91897</xdr:rowOff>
    </xdr:to>
    <xdr:cxnSp macro="">
      <xdr:nvCxnSpPr>
        <xdr:cNvPr id="121" name="直線コネクタ 120"/>
        <xdr:cNvCxnSpPr/>
      </xdr:nvCxnSpPr>
      <xdr:spPr>
        <a:xfrm>
          <a:off x="9154160" y="57916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160418</xdr:rowOff>
    </xdr:from>
    <xdr:ext cx="534377" cy="259045"/>
    <xdr:sp macro="" textlink="">
      <xdr:nvSpPr>
        <xdr:cNvPr id="122" name="【道路】&#10;一人当たり延長平均値テキスト"/>
        <xdr:cNvSpPr txBox="1"/>
      </xdr:nvSpPr>
      <xdr:spPr>
        <a:xfrm>
          <a:off x="9258300" y="6363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10541</xdr:rowOff>
    </xdr:from>
    <xdr:to>
      <xdr:col>55</xdr:col>
      <xdr:colOff>50800</xdr:colOff>
      <xdr:row>38</xdr:row>
      <xdr:rowOff>112141</xdr:rowOff>
    </xdr:to>
    <xdr:sp macro="" textlink="">
      <xdr:nvSpPr>
        <xdr:cNvPr id="123" name="フローチャート: 判断 122"/>
        <xdr:cNvSpPr/>
      </xdr:nvSpPr>
      <xdr:spPr>
        <a:xfrm>
          <a:off x="9192260" y="63808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73787</xdr:rowOff>
    </xdr:from>
    <xdr:to>
      <xdr:col>50</xdr:col>
      <xdr:colOff>165100</xdr:colOff>
      <xdr:row>39</xdr:row>
      <xdr:rowOff>3937</xdr:rowOff>
    </xdr:to>
    <xdr:sp macro="" textlink="">
      <xdr:nvSpPr>
        <xdr:cNvPr id="124" name="フローチャート: 判断 123"/>
        <xdr:cNvSpPr/>
      </xdr:nvSpPr>
      <xdr:spPr>
        <a:xfrm>
          <a:off x="8445500" y="6444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75616</xdr:rowOff>
    </xdr:from>
    <xdr:to>
      <xdr:col>46</xdr:col>
      <xdr:colOff>38100</xdr:colOff>
      <xdr:row>39</xdr:row>
      <xdr:rowOff>5766</xdr:rowOff>
    </xdr:to>
    <xdr:sp macro="" textlink="">
      <xdr:nvSpPr>
        <xdr:cNvPr id="125" name="フローチャート: 判断 124"/>
        <xdr:cNvSpPr/>
      </xdr:nvSpPr>
      <xdr:spPr>
        <a:xfrm>
          <a:off x="7670800" y="6445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57747</xdr:rowOff>
    </xdr:from>
    <xdr:to>
      <xdr:col>41</xdr:col>
      <xdr:colOff>101600</xdr:colOff>
      <xdr:row>38</xdr:row>
      <xdr:rowOff>159347</xdr:rowOff>
    </xdr:to>
    <xdr:sp macro="" textlink="">
      <xdr:nvSpPr>
        <xdr:cNvPr id="126" name="フローチャート: 判断 125"/>
        <xdr:cNvSpPr/>
      </xdr:nvSpPr>
      <xdr:spPr>
        <a:xfrm>
          <a:off x="6873240" y="642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65024</xdr:rowOff>
    </xdr:from>
    <xdr:to>
      <xdr:col>36</xdr:col>
      <xdr:colOff>165100</xdr:colOff>
      <xdr:row>38</xdr:row>
      <xdr:rowOff>166624</xdr:rowOff>
    </xdr:to>
    <xdr:sp macro="" textlink="">
      <xdr:nvSpPr>
        <xdr:cNvPr id="127" name="フローチャート: 判断 126"/>
        <xdr:cNvSpPr/>
      </xdr:nvSpPr>
      <xdr:spPr>
        <a:xfrm>
          <a:off x="6098540" y="643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170675</xdr:rowOff>
    </xdr:from>
    <xdr:to>
      <xdr:col>55</xdr:col>
      <xdr:colOff>50800</xdr:colOff>
      <xdr:row>35</xdr:row>
      <xdr:rowOff>100825</xdr:rowOff>
    </xdr:to>
    <xdr:sp macro="" textlink="">
      <xdr:nvSpPr>
        <xdr:cNvPr id="133" name="楕円 132"/>
        <xdr:cNvSpPr/>
      </xdr:nvSpPr>
      <xdr:spPr>
        <a:xfrm>
          <a:off x="9192260" y="5870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22102</xdr:rowOff>
    </xdr:from>
    <xdr:ext cx="534377" cy="259045"/>
    <xdr:sp macro="" textlink="">
      <xdr:nvSpPr>
        <xdr:cNvPr id="134" name="【道路】&#10;一人当たり延長該当値テキスト"/>
        <xdr:cNvSpPr txBox="1"/>
      </xdr:nvSpPr>
      <xdr:spPr>
        <a:xfrm>
          <a:off x="9258300" y="572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15761</xdr:rowOff>
    </xdr:from>
    <xdr:to>
      <xdr:col>50</xdr:col>
      <xdr:colOff>165100</xdr:colOff>
      <xdr:row>35</xdr:row>
      <xdr:rowOff>117361</xdr:rowOff>
    </xdr:to>
    <xdr:sp macro="" textlink="">
      <xdr:nvSpPr>
        <xdr:cNvPr id="135" name="楕円 134"/>
        <xdr:cNvSpPr/>
      </xdr:nvSpPr>
      <xdr:spPr>
        <a:xfrm>
          <a:off x="8445500" y="58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50025</xdr:rowOff>
    </xdr:from>
    <xdr:to>
      <xdr:col>55</xdr:col>
      <xdr:colOff>0</xdr:colOff>
      <xdr:row>35</xdr:row>
      <xdr:rowOff>66561</xdr:rowOff>
    </xdr:to>
    <xdr:cxnSp macro="">
      <xdr:nvCxnSpPr>
        <xdr:cNvPr id="136" name="直線コネクタ 135"/>
        <xdr:cNvCxnSpPr/>
      </xdr:nvCxnSpPr>
      <xdr:spPr>
        <a:xfrm flipV="1">
          <a:off x="8496300" y="5917425"/>
          <a:ext cx="7239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31191</xdr:rowOff>
    </xdr:from>
    <xdr:to>
      <xdr:col>46</xdr:col>
      <xdr:colOff>38100</xdr:colOff>
      <xdr:row>35</xdr:row>
      <xdr:rowOff>132791</xdr:rowOff>
    </xdr:to>
    <xdr:sp macro="" textlink="">
      <xdr:nvSpPr>
        <xdr:cNvPr id="137" name="楕円 136"/>
        <xdr:cNvSpPr/>
      </xdr:nvSpPr>
      <xdr:spPr>
        <a:xfrm>
          <a:off x="7670800" y="5898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66561</xdr:rowOff>
    </xdr:from>
    <xdr:to>
      <xdr:col>50</xdr:col>
      <xdr:colOff>114300</xdr:colOff>
      <xdr:row>35</xdr:row>
      <xdr:rowOff>81991</xdr:rowOff>
    </xdr:to>
    <xdr:cxnSp macro="">
      <xdr:nvCxnSpPr>
        <xdr:cNvPr id="138" name="直線コネクタ 137"/>
        <xdr:cNvCxnSpPr/>
      </xdr:nvCxnSpPr>
      <xdr:spPr>
        <a:xfrm flipV="1">
          <a:off x="7713980" y="5933961"/>
          <a:ext cx="78232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45898</xdr:rowOff>
    </xdr:from>
    <xdr:to>
      <xdr:col>41</xdr:col>
      <xdr:colOff>101600</xdr:colOff>
      <xdr:row>35</xdr:row>
      <xdr:rowOff>147498</xdr:rowOff>
    </xdr:to>
    <xdr:sp macro="" textlink="">
      <xdr:nvSpPr>
        <xdr:cNvPr id="139" name="楕円 138"/>
        <xdr:cNvSpPr/>
      </xdr:nvSpPr>
      <xdr:spPr>
        <a:xfrm>
          <a:off x="6873240" y="59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81991</xdr:rowOff>
    </xdr:from>
    <xdr:to>
      <xdr:col>45</xdr:col>
      <xdr:colOff>177800</xdr:colOff>
      <xdr:row>35</xdr:row>
      <xdr:rowOff>96698</xdr:rowOff>
    </xdr:to>
    <xdr:cxnSp macro="">
      <xdr:nvCxnSpPr>
        <xdr:cNvPr id="140" name="直線コネクタ 139"/>
        <xdr:cNvCxnSpPr/>
      </xdr:nvCxnSpPr>
      <xdr:spPr>
        <a:xfrm flipV="1">
          <a:off x="6924040" y="5949391"/>
          <a:ext cx="78994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66167</xdr:rowOff>
    </xdr:from>
    <xdr:to>
      <xdr:col>36</xdr:col>
      <xdr:colOff>165100</xdr:colOff>
      <xdr:row>35</xdr:row>
      <xdr:rowOff>167767</xdr:rowOff>
    </xdr:to>
    <xdr:sp macro="" textlink="">
      <xdr:nvSpPr>
        <xdr:cNvPr id="141" name="楕円 140"/>
        <xdr:cNvSpPr/>
      </xdr:nvSpPr>
      <xdr:spPr>
        <a:xfrm>
          <a:off x="6098540" y="593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96698</xdr:rowOff>
    </xdr:from>
    <xdr:to>
      <xdr:col>41</xdr:col>
      <xdr:colOff>50800</xdr:colOff>
      <xdr:row>35</xdr:row>
      <xdr:rowOff>116967</xdr:rowOff>
    </xdr:to>
    <xdr:cxnSp macro="">
      <xdr:nvCxnSpPr>
        <xdr:cNvPr id="142" name="直線コネクタ 141"/>
        <xdr:cNvCxnSpPr/>
      </xdr:nvCxnSpPr>
      <xdr:spPr>
        <a:xfrm flipV="1">
          <a:off x="6149340" y="5964098"/>
          <a:ext cx="7747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166514</xdr:rowOff>
    </xdr:from>
    <xdr:ext cx="534377" cy="259045"/>
    <xdr:sp macro="" textlink="">
      <xdr:nvSpPr>
        <xdr:cNvPr id="143" name="n_1aveValue【道路】&#10;一人当たり延長"/>
        <xdr:cNvSpPr txBox="1"/>
      </xdr:nvSpPr>
      <xdr:spPr>
        <a:xfrm>
          <a:off x="8239271" y="653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168343</xdr:rowOff>
    </xdr:from>
    <xdr:ext cx="534377" cy="259045"/>
    <xdr:sp macro="" textlink="">
      <xdr:nvSpPr>
        <xdr:cNvPr id="144" name="n_2aveValue【道路】&#10;一人当たり延長"/>
        <xdr:cNvSpPr txBox="1"/>
      </xdr:nvSpPr>
      <xdr:spPr>
        <a:xfrm>
          <a:off x="7477271" y="65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150474</xdr:rowOff>
    </xdr:from>
    <xdr:ext cx="534377" cy="259045"/>
    <xdr:sp macro="" textlink="">
      <xdr:nvSpPr>
        <xdr:cNvPr id="145" name="n_3aveValue【道路】&#10;一人当たり延長"/>
        <xdr:cNvSpPr txBox="1"/>
      </xdr:nvSpPr>
      <xdr:spPr>
        <a:xfrm>
          <a:off x="6702571" y="652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157751</xdr:rowOff>
    </xdr:from>
    <xdr:ext cx="534377" cy="259045"/>
    <xdr:sp macro="" textlink="">
      <xdr:nvSpPr>
        <xdr:cNvPr id="146" name="n_4aveValue【道路】&#10;一人当たり延長"/>
        <xdr:cNvSpPr txBox="1"/>
      </xdr:nvSpPr>
      <xdr:spPr>
        <a:xfrm>
          <a:off x="5905011" y="65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133888</xdr:rowOff>
    </xdr:from>
    <xdr:ext cx="534377" cy="259045"/>
    <xdr:sp macro="" textlink="">
      <xdr:nvSpPr>
        <xdr:cNvPr id="147" name="n_1mainValue【道路】&#10;一人当たり延長"/>
        <xdr:cNvSpPr txBox="1"/>
      </xdr:nvSpPr>
      <xdr:spPr>
        <a:xfrm>
          <a:off x="8239271" y="56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149318</xdr:rowOff>
    </xdr:from>
    <xdr:ext cx="534377" cy="259045"/>
    <xdr:sp macro="" textlink="">
      <xdr:nvSpPr>
        <xdr:cNvPr id="148" name="n_2mainValue【道路】&#10;一人当たり延長"/>
        <xdr:cNvSpPr txBox="1"/>
      </xdr:nvSpPr>
      <xdr:spPr>
        <a:xfrm>
          <a:off x="7477271" y="568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164025</xdr:rowOff>
    </xdr:from>
    <xdr:ext cx="534377" cy="259045"/>
    <xdr:sp macro="" textlink="">
      <xdr:nvSpPr>
        <xdr:cNvPr id="149" name="n_3mainValue【道路】&#10;一人当たり延長"/>
        <xdr:cNvSpPr txBox="1"/>
      </xdr:nvSpPr>
      <xdr:spPr>
        <a:xfrm>
          <a:off x="6702571" y="56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12844</xdr:rowOff>
    </xdr:from>
    <xdr:ext cx="534377" cy="259045"/>
    <xdr:sp macro="" textlink="">
      <xdr:nvSpPr>
        <xdr:cNvPr id="150" name="n_4mainValue【道路】&#10;一人当たり延長"/>
        <xdr:cNvSpPr txBox="1"/>
      </xdr:nvSpPr>
      <xdr:spPr>
        <a:xfrm>
          <a:off x="5905011" y="571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62" name="直線コネクタ 161"/>
        <xdr:cNvCxnSpPr/>
      </xdr:nvCxnSpPr>
      <xdr:spPr>
        <a:xfrm>
          <a:off x="67056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3" name="テキスト ボックス 162"/>
        <xdr:cNvSpPr txBox="1"/>
      </xdr:nvSpPr>
      <xdr:spPr>
        <a:xfrm>
          <a:off x="33608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6" name="直線コネクタ 165"/>
        <xdr:cNvCxnSpPr/>
      </xdr:nvCxnSpPr>
      <xdr:spPr>
        <a:xfrm>
          <a:off x="67056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7" name="テキスト ボックス 166"/>
        <xdr:cNvSpPr txBox="1"/>
      </xdr:nvSpPr>
      <xdr:spPr>
        <a:xfrm>
          <a:off x="33608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28575</xdr:rowOff>
    </xdr:from>
    <xdr:to>
      <xdr:col>24</xdr:col>
      <xdr:colOff>62865</xdr:colOff>
      <xdr:row>64</xdr:row>
      <xdr:rowOff>28575</xdr:rowOff>
    </xdr:to>
    <xdr:cxnSp macro="">
      <xdr:nvCxnSpPr>
        <xdr:cNvPr id="171" name="直線コネクタ 170"/>
        <xdr:cNvCxnSpPr/>
      </xdr:nvCxnSpPr>
      <xdr:spPr>
        <a:xfrm flipV="1">
          <a:off x="4086225" y="9584055"/>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2" name="【橋りょう・トンネル】&#10;有形固定資産減価償却率最小値テキスト"/>
        <xdr:cNvSpPr txBox="1"/>
      </xdr:nvSpPr>
      <xdr:spPr>
        <a:xfrm>
          <a:off x="4124960"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3" name="直線コネクタ 172"/>
        <xdr:cNvCxnSpPr/>
      </xdr:nvCxnSpPr>
      <xdr:spPr>
        <a:xfrm>
          <a:off x="4020820" y="10757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146702</xdr:rowOff>
    </xdr:from>
    <xdr:ext cx="405111" cy="259045"/>
    <xdr:sp macro="" textlink="">
      <xdr:nvSpPr>
        <xdr:cNvPr id="174" name="【橋りょう・トンネル】&#10;有形固定資産減価償却率最大値テキスト"/>
        <xdr:cNvSpPr txBox="1"/>
      </xdr:nvSpPr>
      <xdr:spPr>
        <a:xfrm>
          <a:off x="412496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28575</xdr:rowOff>
    </xdr:from>
    <xdr:to>
      <xdr:col>24</xdr:col>
      <xdr:colOff>152400</xdr:colOff>
      <xdr:row>57</xdr:row>
      <xdr:rowOff>28575</xdr:rowOff>
    </xdr:to>
    <xdr:cxnSp macro="">
      <xdr:nvCxnSpPr>
        <xdr:cNvPr id="175" name="直線コネクタ 174"/>
        <xdr:cNvCxnSpPr/>
      </xdr:nvCxnSpPr>
      <xdr:spPr>
        <a:xfrm>
          <a:off x="4020820" y="9584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橋りょう・トンネル】&#10;有形固定資産減価償却率平均値テキスト"/>
        <xdr:cNvSpPr txBox="1"/>
      </xdr:nvSpPr>
      <xdr:spPr>
        <a:xfrm>
          <a:off x="4124960" y="1005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03606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31216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149225</xdr:rowOff>
    </xdr:from>
    <xdr:to>
      <xdr:col>15</xdr:col>
      <xdr:colOff>101600</xdr:colOff>
      <xdr:row>60</xdr:row>
      <xdr:rowOff>79375</xdr:rowOff>
    </xdr:to>
    <xdr:sp macro="" textlink="">
      <xdr:nvSpPr>
        <xdr:cNvPr id="179" name="フローチャート: 判断 178"/>
        <xdr:cNvSpPr/>
      </xdr:nvSpPr>
      <xdr:spPr>
        <a:xfrm>
          <a:off x="251460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0" name="フローチャート: 判断 179"/>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1" name="フローチャート: 判断 180"/>
        <xdr:cNvSpPr/>
      </xdr:nvSpPr>
      <xdr:spPr>
        <a:xfrm>
          <a:off x="96520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87" name="楕円 186"/>
        <xdr:cNvSpPr/>
      </xdr:nvSpPr>
      <xdr:spPr>
        <a:xfrm>
          <a:off x="4036060" y="1003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166387</xdr:rowOff>
    </xdr:from>
    <xdr:ext cx="405111" cy="259045"/>
    <xdr:sp macro="" textlink="">
      <xdr:nvSpPr>
        <xdr:cNvPr id="188" name="【橋りょう・トンネル】&#10;有形固定資産減価償却率該当値テキスト"/>
        <xdr:cNvSpPr txBox="1"/>
      </xdr:nvSpPr>
      <xdr:spPr>
        <a:xfrm>
          <a:off x="412496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63500</xdr:rowOff>
    </xdr:from>
    <xdr:to>
      <xdr:col>20</xdr:col>
      <xdr:colOff>38100</xdr:colOff>
      <xdr:row>59</xdr:row>
      <xdr:rowOff>165100</xdr:rowOff>
    </xdr:to>
    <xdr:sp macro="" textlink="">
      <xdr:nvSpPr>
        <xdr:cNvPr id="189" name="楕円 188"/>
        <xdr:cNvSpPr/>
      </xdr:nvSpPr>
      <xdr:spPr>
        <a:xfrm>
          <a:off x="3312160" y="9954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114300</xdr:rowOff>
    </xdr:from>
    <xdr:to>
      <xdr:col>24</xdr:col>
      <xdr:colOff>63500</xdr:colOff>
      <xdr:row>60</xdr:row>
      <xdr:rowOff>22860</xdr:rowOff>
    </xdr:to>
    <xdr:cxnSp macro="">
      <xdr:nvCxnSpPr>
        <xdr:cNvPr id="190" name="直線コネクタ 189"/>
        <xdr:cNvCxnSpPr/>
      </xdr:nvCxnSpPr>
      <xdr:spPr>
        <a:xfrm>
          <a:off x="3355340" y="10005060"/>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91" name="楕円 190"/>
        <xdr:cNvSpPr/>
      </xdr:nvSpPr>
      <xdr:spPr>
        <a:xfrm>
          <a:off x="2514600"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114300</xdr:rowOff>
    </xdr:to>
    <xdr:cxnSp macro="">
      <xdr:nvCxnSpPr>
        <xdr:cNvPr id="192" name="直線コネクタ 191"/>
        <xdr:cNvCxnSpPr/>
      </xdr:nvCxnSpPr>
      <xdr:spPr>
        <a:xfrm>
          <a:off x="2565400" y="992505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93" name="楕円 192"/>
        <xdr:cNvSpPr/>
      </xdr:nvSpPr>
      <xdr:spPr>
        <a:xfrm>
          <a:off x="1739900" y="979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125730</xdr:rowOff>
    </xdr:from>
    <xdr:to>
      <xdr:col>15</xdr:col>
      <xdr:colOff>50800</xdr:colOff>
      <xdr:row>59</xdr:row>
      <xdr:rowOff>34290</xdr:rowOff>
    </xdr:to>
    <xdr:cxnSp macro="">
      <xdr:nvCxnSpPr>
        <xdr:cNvPr id="194" name="直線コネクタ 193"/>
        <xdr:cNvCxnSpPr/>
      </xdr:nvCxnSpPr>
      <xdr:spPr>
        <a:xfrm>
          <a:off x="1790700" y="984885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69215</xdr:rowOff>
    </xdr:from>
    <xdr:to>
      <xdr:col>6</xdr:col>
      <xdr:colOff>38100</xdr:colOff>
      <xdr:row>57</xdr:row>
      <xdr:rowOff>170815</xdr:rowOff>
    </xdr:to>
    <xdr:sp macro="" textlink="">
      <xdr:nvSpPr>
        <xdr:cNvPr id="195" name="楕円 194"/>
        <xdr:cNvSpPr/>
      </xdr:nvSpPr>
      <xdr:spPr>
        <a:xfrm>
          <a:off x="965200" y="9624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120015</xdr:rowOff>
    </xdr:from>
    <xdr:to>
      <xdr:col>10</xdr:col>
      <xdr:colOff>114300</xdr:colOff>
      <xdr:row>58</xdr:row>
      <xdr:rowOff>125730</xdr:rowOff>
    </xdr:to>
    <xdr:cxnSp macro="">
      <xdr:nvCxnSpPr>
        <xdr:cNvPr id="196" name="直線コネクタ 195"/>
        <xdr:cNvCxnSpPr/>
      </xdr:nvCxnSpPr>
      <xdr:spPr>
        <a:xfrm>
          <a:off x="1008380" y="9675495"/>
          <a:ext cx="78232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97" name="n_1aveValue【橋りょう・トンネル】&#10;有形固定資産減価償却率"/>
        <xdr:cNvSpPr txBox="1"/>
      </xdr:nvSpPr>
      <xdr:spPr>
        <a:xfrm>
          <a:off x="317056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70502</xdr:rowOff>
    </xdr:from>
    <xdr:ext cx="405111" cy="259045"/>
    <xdr:sp macro="" textlink="">
      <xdr:nvSpPr>
        <xdr:cNvPr id="198" name="n_2aveValue【橋りょう・トンネル】&#10;有形固定資産減価償却率"/>
        <xdr:cNvSpPr txBox="1"/>
      </xdr:nvSpPr>
      <xdr:spPr>
        <a:xfrm>
          <a:off x="238570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199" name="n_3aveValue【橋りょう・トンネル】&#10;有形固定資産減価償却率"/>
        <xdr:cNvSpPr txBox="1"/>
      </xdr:nvSpPr>
      <xdr:spPr>
        <a:xfrm>
          <a:off x="16110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0" name="n_4aveValue【橋りょう・トンネル】&#10;有形固定資産減価償却率"/>
        <xdr:cNvSpPr txBox="1"/>
      </xdr:nvSpPr>
      <xdr:spPr>
        <a:xfrm>
          <a:off x="83630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10177</xdr:rowOff>
    </xdr:from>
    <xdr:ext cx="405111" cy="259045"/>
    <xdr:sp macro="" textlink="">
      <xdr:nvSpPr>
        <xdr:cNvPr id="201" name="n_1mainValue【橋りょう・トンネル】&#10;有形固定資産減価償却率"/>
        <xdr:cNvSpPr txBox="1"/>
      </xdr:nvSpPr>
      <xdr:spPr>
        <a:xfrm>
          <a:off x="317056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202" name="n_2mainValue【橋りょう・トンネル】&#10;有形固定資産減価償却率"/>
        <xdr:cNvSpPr txBox="1"/>
      </xdr:nvSpPr>
      <xdr:spPr>
        <a:xfrm>
          <a:off x="238570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21607</xdr:rowOff>
    </xdr:from>
    <xdr:ext cx="405111" cy="259045"/>
    <xdr:sp macro="" textlink="">
      <xdr:nvSpPr>
        <xdr:cNvPr id="203" name="n_3mainValue【橋りょう・トンネル】&#10;有形固定資産減価償却率"/>
        <xdr:cNvSpPr txBox="1"/>
      </xdr:nvSpPr>
      <xdr:spPr>
        <a:xfrm>
          <a:off x="161100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15892</xdr:rowOff>
    </xdr:from>
    <xdr:ext cx="405111" cy="259045"/>
    <xdr:sp macro="" textlink="">
      <xdr:nvSpPr>
        <xdr:cNvPr id="204" name="n_4mainValue【橋りょう・トンネル】&#10;有形固定資産減価償却率"/>
        <xdr:cNvSpPr txBox="1"/>
      </xdr:nvSpPr>
      <xdr:spPr>
        <a:xfrm>
          <a:off x="836304" y="940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23411</xdr:rowOff>
    </xdr:from>
    <xdr:to>
      <xdr:col>54</xdr:col>
      <xdr:colOff>189865</xdr:colOff>
      <xdr:row>64</xdr:row>
      <xdr:rowOff>83296</xdr:rowOff>
    </xdr:to>
    <xdr:cxnSp macro="">
      <xdr:nvCxnSpPr>
        <xdr:cNvPr id="230" name="直線コネクタ 229"/>
        <xdr:cNvCxnSpPr/>
      </xdr:nvCxnSpPr>
      <xdr:spPr>
        <a:xfrm flipV="1">
          <a:off x="9219565" y="9243611"/>
          <a:ext cx="0" cy="15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87123</xdr:rowOff>
    </xdr:from>
    <xdr:ext cx="534377" cy="259045"/>
    <xdr:sp macro="" textlink="">
      <xdr:nvSpPr>
        <xdr:cNvPr id="231" name="【橋りょう・トンネル】&#10;一人当たり有形固定資産（償却資産）額最小値テキスト"/>
        <xdr:cNvSpPr txBox="1"/>
      </xdr:nvSpPr>
      <xdr:spPr>
        <a:xfrm>
          <a:off x="9258300" y="108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83296</xdr:rowOff>
    </xdr:from>
    <xdr:to>
      <xdr:col>55</xdr:col>
      <xdr:colOff>88900</xdr:colOff>
      <xdr:row>64</xdr:row>
      <xdr:rowOff>83296</xdr:rowOff>
    </xdr:to>
    <xdr:cxnSp macro="">
      <xdr:nvCxnSpPr>
        <xdr:cNvPr id="232" name="直線コネクタ 231"/>
        <xdr:cNvCxnSpPr/>
      </xdr:nvCxnSpPr>
      <xdr:spPr>
        <a:xfrm>
          <a:off x="9154160" y="10812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141538</xdr:rowOff>
    </xdr:from>
    <xdr:ext cx="690189" cy="259045"/>
    <xdr:sp macro="" textlink="">
      <xdr:nvSpPr>
        <xdr:cNvPr id="233" name="【橋りょう・トンネル】&#10;一人当たり有形固定資産（償却資産）額最大値テキスト"/>
        <xdr:cNvSpPr txBox="1"/>
      </xdr:nvSpPr>
      <xdr:spPr>
        <a:xfrm>
          <a:off x="9258300" y="90264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23411</xdr:rowOff>
    </xdr:from>
    <xdr:to>
      <xdr:col>55</xdr:col>
      <xdr:colOff>88900</xdr:colOff>
      <xdr:row>55</xdr:row>
      <xdr:rowOff>23411</xdr:rowOff>
    </xdr:to>
    <xdr:cxnSp macro="">
      <xdr:nvCxnSpPr>
        <xdr:cNvPr id="234" name="直線コネクタ 233"/>
        <xdr:cNvCxnSpPr/>
      </xdr:nvCxnSpPr>
      <xdr:spPr>
        <a:xfrm>
          <a:off x="9154160" y="92436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50071</xdr:rowOff>
    </xdr:from>
    <xdr:ext cx="599010" cy="259045"/>
    <xdr:sp macro="" textlink="">
      <xdr:nvSpPr>
        <xdr:cNvPr id="235" name="【橋りょう・トンネル】&#10;一人当たり有形固定資産（償却資産）額平均値テキスト"/>
        <xdr:cNvSpPr txBox="1"/>
      </xdr:nvSpPr>
      <xdr:spPr>
        <a:xfrm>
          <a:off x="9258300" y="10276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71644</xdr:rowOff>
    </xdr:from>
    <xdr:to>
      <xdr:col>55</xdr:col>
      <xdr:colOff>50800</xdr:colOff>
      <xdr:row>62</xdr:row>
      <xdr:rowOff>1794</xdr:rowOff>
    </xdr:to>
    <xdr:sp macro="" textlink="">
      <xdr:nvSpPr>
        <xdr:cNvPr id="236" name="フローチャート: 判断 235"/>
        <xdr:cNvSpPr/>
      </xdr:nvSpPr>
      <xdr:spPr>
        <a:xfrm>
          <a:off x="9192260" y="102976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81626</xdr:rowOff>
    </xdr:from>
    <xdr:to>
      <xdr:col>50</xdr:col>
      <xdr:colOff>165100</xdr:colOff>
      <xdr:row>62</xdr:row>
      <xdr:rowOff>11776</xdr:rowOff>
    </xdr:to>
    <xdr:sp macro="" textlink="">
      <xdr:nvSpPr>
        <xdr:cNvPr id="237" name="フローチャート: 判断 236"/>
        <xdr:cNvSpPr/>
      </xdr:nvSpPr>
      <xdr:spPr>
        <a:xfrm>
          <a:off x="8445500" y="10307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90791</xdr:rowOff>
    </xdr:from>
    <xdr:to>
      <xdr:col>46</xdr:col>
      <xdr:colOff>38100</xdr:colOff>
      <xdr:row>62</xdr:row>
      <xdr:rowOff>20941</xdr:rowOff>
    </xdr:to>
    <xdr:sp macro="" textlink="">
      <xdr:nvSpPr>
        <xdr:cNvPr id="238" name="フローチャート: 判断 237"/>
        <xdr:cNvSpPr/>
      </xdr:nvSpPr>
      <xdr:spPr>
        <a:xfrm>
          <a:off x="7670800" y="103168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141258</xdr:rowOff>
    </xdr:from>
    <xdr:to>
      <xdr:col>41</xdr:col>
      <xdr:colOff>101600</xdr:colOff>
      <xdr:row>62</xdr:row>
      <xdr:rowOff>71408</xdr:rowOff>
    </xdr:to>
    <xdr:sp macro="" textlink="">
      <xdr:nvSpPr>
        <xdr:cNvPr id="239" name="フローチャート: 判断 238"/>
        <xdr:cNvSpPr/>
      </xdr:nvSpPr>
      <xdr:spPr>
        <a:xfrm>
          <a:off x="6873240" y="10367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45077</xdr:rowOff>
    </xdr:from>
    <xdr:to>
      <xdr:col>36</xdr:col>
      <xdr:colOff>165100</xdr:colOff>
      <xdr:row>62</xdr:row>
      <xdr:rowOff>146677</xdr:rowOff>
    </xdr:to>
    <xdr:sp macro="" textlink="">
      <xdr:nvSpPr>
        <xdr:cNvPr id="240" name="フローチャート: 判断 239"/>
        <xdr:cNvSpPr/>
      </xdr:nvSpPr>
      <xdr:spPr>
        <a:xfrm>
          <a:off x="6098540" y="1043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156127</xdr:rowOff>
    </xdr:from>
    <xdr:to>
      <xdr:col>55</xdr:col>
      <xdr:colOff>50800</xdr:colOff>
      <xdr:row>61</xdr:row>
      <xdr:rowOff>86277</xdr:rowOff>
    </xdr:to>
    <xdr:sp macro="" textlink="">
      <xdr:nvSpPr>
        <xdr:cNvPr id="246" name="楕円 245"/>
        <xdr:cNvSpPr/>
      </xdr:nvSpPr>
      <xdr:spPr>
        <a:xfrm>
          <a:off x="9192260" y="102145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7554</xdr:rowOff>
    </xdr:from>
    <xdr:ext cx="599010" cy="259045"/>
    <xdr:sp macro="" textlink="">
      <xdr:nvSpPr>
        <xdr:cNvPr id="247" name="【橋りょう・トンネル】&#10;一人当たり有形固定資産（償却資産）額該当値テキスト"/>
        <xdr:cNvSpPr txBox="1"/>
      </xdr:nvSpPr>
      <xdr:spPr>
        <a:xfrm>
          <a:off x="9258300" y="1006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164320</xdr:rowOff>
    </xdr:from>
    <xdr:to>
      <xdr:col>50</xdr:col>
      <xdr:colOff>165100</xdr:colOff>
      <xdr:row>61</xdr:row>
      <xdr:rowOff>94470</xdr:rowOff>
    </xdr:to>
    <xdr:sp macro="" textlink="">
      <xdr:nvSpPr>
        <xdr:cNvPr id="248" name="楕円 247"/>
        <xdr:cNvSpPr/>
      </xdr:nvSpPr>
      <xdr:spPr>
        <a:xfrm>
          <a:off x="8445500" y="10222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35477</xdr:rowOff>
    </xdr:from>
    <xdr:to>
      <xdr:col>55</xdr:col>
      <xdr:colOff>0</xdr:colOff>
      <xdr:row>61</xdr:row>
      <xdr:rowOff>43670</xdr:rowOff>
    </xdr:to>
    <xdr:cxnSp macro="">
      <xdr:nvCxnSpPr>
        <xdr:cNvPr id="249" name="直線コネクタ 248"/>
        <xdr:cNvCxnSpPr/>
      </xdr:nvCxnSpPr>
      <xdr:spPr>
        <a:xfrm flipV="1">
          <a:off x="8496300" y="10261517"/>
          <a:ext cx="7239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694</xdr:rowOff>
    </xdr:from>
    <xdr:to>
      <xdr:col>46</xdr:col>
      <xdr:colOff>38100</xdr:colOff>
      <xdr:row>61</xdr:row>
      <xdr:rowOff>102294</xdr:rowOff>
    </xdr:to>
    <xdr:sp macro="" textlink="">
      <xdr:nvSpPr>
        <xdr:cNvPr id="250" name="楕円 249"/>
        <xdr:cNvSpPr/>
      </xdr:nvSpPr>
      <xdr:spPr>
        <a:xfrm>
          <a:off x="7670800" y="102267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43670</xdr:rowOff>
    </xdr:from>
    <xdr:to>
      <xdr:col>50</xdr:col>
      <xdr:colOff>114300</xdr:colOff>
      <xdr:row>61</xdr:row>
      <xdr:rowOff>51494</xdr:rowOff>
    </xdr:to>
    <xdr:cxnSp macro="">
      <xdr:nvCxnSpPr>
        <xdr:cNvPr id="251" name="直線コネクタ 250"/>
        <xdr:cNvCxnSpPr/>
      </xdr:nvCxnSpPr>
      <xdr:spPr>
        <a:xfrm flipV="1">
          <a:off x="7713980" y="10269710"/>
          <a:ext cx="78232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8420</xdr:rowOff>
    </xdr:from>
    <xdr:to>
      <xdr:col>41</xdr:col>
      <xdr:colOff>101600</xdr:colOff>
      <xdr:row>61</xdr:row>
      <xdr:rowOff>110020</xdr:rowOff>
    </xdr:to>
    <xdr:sp macro="" textlink="">
      <xdr:nvSpPr>
        <xdr:cNvPr id="252" name="楕円 251"/>
        <xdr:cNvSpPr/>
      </xdr:nvSpPr>
      <xdr:spPr>
        <a:xfrm>
          <a:off x="6873240" y="102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51494</xdr:rowOff>
    </xdr:from>
    <xdr:to>
      <xdr:col>45</xdr:col>
      <xdr:colOff>177800</xdr:colOff>
      <xdr:row>61</xdr:row>
      <xdr:rowOff>59220</xdr:rowOff>
    </xdr:to>
    <xdr:cxnSp macro="">
      <xdr:nvCxnSpPr>
        <xdr:cNvPr id="253" name="直線コネクタ 252"/>
        <xdr:cNvCxnSpPr/>
      </xdr:nvCxnSpPr>
      <xdr:spPr>
        <a:xfrm flipV="1">
          <a:off x="6924040" y="10277534"/>
          <a:ext cx="78994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10065</xdr:rowOff>
    </xdr:from>
    <xdr:to>
      <xdr:col>36</xdr:col>
      <xdr:colOff>165100</xdr:colOff>
      <xdr:row>61</xdr:row>
      <xdr:rowOff>111665</xdr:rowOff>
    </xdr:to>
    <xdr:sp macro="" textlink="">
      <xdr:nvSpPr>
        <xdr:cNvPr id="254" name="楕円 253"/>
        <xdr:cNvSpPr/>
      </xdr:nvSpPr>
      <xdr:spPr>
        <a:xfrm>
          <a:off x="6098540" y="102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59220</xdr:rowOff>
    </xdr:from>
    <xdr:to>
      <xdr:col>41</xdr:col>
      <xdr:colOff>50800</xdr:colOff>
      <xdr:row>61</xdr:row>
      <xdr:rowOff>60865</xdr:rowOff>
    </xdr:to>
    <xdr:cxnSp macro="">
      <xdr:nvCxnSpPr>
        <xdr:cNvPr id="255" name="直線コネクタ 254"/>
        <xdr:cNvCxnSpPr/>
      </xdr:nvCxnSpPr>
      <xdr:spPr>
        <a:xfrm flipV="1">
          <a:off x="6149340" y="10285260"/>
          <a:ext cx="7747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2903</xdr:rowOff>
    </xdr:from>
    <xdr:ext cx="599010" cy="259045"/>
    <xdr:sp macro="" textlink="">
      <xdr:nvSpPr>
        <xdr:cNvPr id="256" name="n_1aveValue【橋りょう・トンネル】&#10;一人当たり有形固定資産（償却資産）額"/>
        <xdr:cNvSpPr txBox="1"/>
      </xdr:nvSpPr>
      <xdr:spPr>
        <a:xfrm>
          <a:off x="8214575" y="1039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12068</xdr:rowOff>
    </xdr:from>
    <xdr:ext cx="599010" cy="259045"/>
    <xdr:sp macro="" textlink="">
      <xdr:nvSpPr>
        <xdr:cNvPr id="257" name="n_2aveValue【橋りょう・トンネル】&#10;一人当たり有形固定資産（償却資産）額"/>
        <xdr:cNvSpPr txBox="1"/>
      </xdr:nvSpPr>
      <xdr:spPr>
        <a:xfrm>
          <a:off x="7444955" y="1040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62535</xdr:rowOff>
    </xdr:from>
    <xdr:ext cx="599010" cy="259045"/>
    <xdr:sp macro="" textlink="">
      <xdr:nvSpPr>
        <xdr:cNvPr id="258" name="n_3aveValue【橋りょう・トンネル】&#10;一人当たり有形固定資産（償却資産）額"/>
        <xdr:cNvSpPr txBox="1"/>
      </xdr:nvSpPr>
      <xdr:spPr>
        <a:xfrm>
          <a:off x="6670255" y="1045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137804</xdr:rowOff>
    </xdr:from>
    <xdr:ext cx="599010" cy="259045"/>
    <xdr:sp macro="" textlink="">
      <xdr:nvSpPr>
        <xdr:cNvPr id="259" name="n_4aveValue【橋りょう・トンネル】&#10;一人当たり有形固定資産（償却資産）額"/>
        <xdr:cNvSpPr txBox="1"/>
      </xdr:nvSpPr>
      <xdr:spPr>
        <a:xfrm>
          <a:off x="5872695" y="1053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110997</xdr:rowOff>
    </xdr:from>
    <xdr:ext cx="599010" cy="259045"/>
    <xdr:sp macro="" textlink="">
      <xdr:nvSpPr>
        <xdr:cNvPr id="260" name="n_1mainValue【橋りょう・トンネル】&#10;一人当たり有形固定資産（償却資産）額"/>
        <xdr:cNvSpPr txBox="1"/>
      </xdr:nvSpPr>
      <xdr:spPr>
        <a:xfrm>
          <a:off x="8214575" y="1000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118821</xdr:rowOff>
    </xdr:from>
    <xdr:ext cx="599010" cy="259045"/>
    <xdr:sp macro="" textlink="">
      <xdr:nvSpPr>
        <xdr:cNvPr id="261" name="n_2mainValue【橋りょう・トンネル】&#10;一人当たり有形固定資産（償却資産）額"/>
        <xdr:cNvSpPr txBox="1"/>
      </xdr:nvSpPr>
      <xdr:spPr>
        <a:xfrm>
          <a:off x="7444955" y="1000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126547</xdr:rowOff>
    </xdr:from>
    <xdr:ext cx="599010" cy="259045"/>
    <xdr:sp macro="" textlink="">
      <xdr:nvSpPr>
        <xdr:cNvPr id="262" name="n_3mainValue【橋りょう・トンネル】&#10;一人当たり有形固定資産（償却資産）額"/>
        <xdr:cNvSpPr txBox="1"/>
      </xdr:nvSpPr>
      <xdr:spPr>
        <a:xfrm>
          <a:off x="6670255" y="1001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128192</xdr:rowOff>
    </xdr:from>
    <xdr:ext cx="599010" cy="259045"/>
    <xdr:sp macro="" textlink="">
      <xdr:nvSpPr>
        <xdr:cNvPr id="263" name="n_4mainValue【橋りょう・トンネル】&#10;一人当たり有形固定資産（償却資産）額"/>
        <xdr:cNvSpPr txBox="1"/>
      </xdr:nvSpPr>
      <xdr:spPr>
        <a:xfrm>
          <a:off x="5872695" y="1001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6" name="テキスト ボックス 275"/>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24385</xdr:rowOff>
    </xdr:to>
    <xdr:cxnSp macro="">
      <xdr:nvCxnSpPr>
        <xdr:cNvPr id="286" name="直線コネクタ 285"/>
        <xdr:cNvCxnSpPr/>
      </xdr:nvCxnSpPr>
      <xdr:spPr>
        <a:xfrm flipV="1">
          <a:off x="4086225" y="13214605"/>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28212</xdr:rowOff>
    </xdr:from>
    <xdr:ext cx="405111" cy="259045"/>
    <xdr:sp macro="" textlink="">
      <xdr:nvSpPr>
        <xdr:cNvPr id="287" name="【公営住宅】&#10;有形固定資産減価償却率最小値テキスト"/>
        <xdr:cNvSpPr txBox="1"/>
      </xdr:nvSpPr>
      <xdr:spPr>
        <a:xfrm>
          <a:off x="4124960" y="144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24385</xdr:rowOff>
    </xdr:from>
    <xdr:to>
      <xdr:col>24</xdr:col>
      <xdr:colOff>152400</xdr:colOff>
      <xdr:row>86</xdr:row>
      <xdr:rowOff>24385</xdr:rowOff>
    </xdr:to>
    <xdr:cxnSp macro="">
      <xdr:nvCxnSpPr>
        <xdr:cNvPr id="288" name="直線コネクタ 287"/>
        <xdr:cNvCxnSpPr/>
      </xdr:nvCxnSpPr>
      <xdr:spPr>
        <a:xfrm>
          <a:off x="402082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9" name="【公営住宅】&#10;有形固定資産減価償却率最大値テキスト"/>
        <xdr:cNvSpPr txBox="1"/>
      </xdr:nvSpPr>
      <xdr:spPr>
        <a:xfrm>
          <a:off x="4124960" y="1299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90" name="直線コネクタ 289"/>
        <xdr:cNvCxnSpPr/>
      </xdr:nvCxnSpPr>
      <xdr:spPr>
        <a:xfrm>
          <a:off x="4020820" y="13214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73169</xdr:rowOff>
    </xdr:from>
    <xdr:ext cx="405111" cy="259045"/>
    <xdr:sp macro="" textlink="">
      <xdr:nvSpPr>
        <xdr:cNvPr id="291" name="【公営住宅】&#10;有形固定資産減価償却率平均値テキスト"/>
        <xdr:cNvSpPr txBox="1"/>
      </xdr:nvSpPr>
      <xdr:spPr>
        <a:xfrm>
          <a:off x="4124960" y="136520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2" name="フローチャート: 判断 291"/>
        <xdr:cNvSpPr/>
      </xdr:nvSpPr>
      <xdr:spPr>
        <a:xfrm>
          <a:off x="4036060" y="13673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17018</xdr:rowOff>
    </xdr:from>
    <xdr:to>
      <xdr:col>20</xdr:col>
      <xdr:colOff>38100</xdr:colOff>
      <xdr:row>81</xdr:row>
      <xdr:rowOff>118618</xdr:rowOff>
    </xdr:to>
    <xdr:sp macro="" textlink="">
      <xdr:nvSpPr>
        <xdr:cNvPr id="293" name="フローチャート: 判断 292"/>
        <xdr:cNvSpPr/>
      </xdr:nvSpPr>
      <xdr:spPr>
        <a:xfrm>
          <a:off x="3312160" y="13595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62737</xdr:rowOff>
    </xdr:from>
    <xdr:to>
      <xdr:col>15</xdr:col>
      <xdr:colOff>101600</xdr:colOff>
      <xdr:row>81</xdr:row>
      <xdr:rowOff>164337</xdr:rowOff>
    </xdr:to>
    <xdr:sp macro="" textlink="">
      <xdr:nvSpPr>
        <xdr:cNvPr id="294" name="フローチャート: 判断 293"/>
        <xdr:cNvSpPr/>
      </xdr:nvSpPr>
      <xdr:spPr>
        <a:xfrm>
          <a:off x="2514600" y="136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83313</xdr:rowOff>
    </xdr:from>
    <xdr:to>
      <xdr:col>10</xdr:col>
      <xdr:colOff>165100</xdr:colOff>
      <xdr:row>81</xdr:row>
      <xdr:rowOff>13463</xdr:rowOff>
    </xdr:to>
    <xdr:sp macro="" textlink="">
      <xdr:nvSpPr>
        <xdr:cNvPr id="295" name="フローチャート: 判断 294"/>
        <xdr:cNvSpPr/>
      </xdr:nvSpPr>
      <xdr:spPr>
        <a:xfrm>
          <a:off x="1739900" y="13494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92456</xdr:rowOff>
    </xdr:from>
    <xdr:to>
      <xdr:col>6</xdr:col>
      <xdr:colOff>38100</xdr:colOff>
      <xdr:row>81</xdr:row>
      <xdr:rowOff>22606</xdr:rowOff>
    </xdr:to>
    <xdr:sp macro="" textlink="">
      <xdr:nvSpPr>
        <xdr:cNvPr id="296" name="フローチャート: 判断 295"/>
        <xdr:cNvSpPr/>
      </xdr:nvSpPr>
      <xdr:spPr>
        <a:xfrm>
          <a:off x="965200" y="135036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106172</xdr:rowOff>
    </xdr:from>
    <xdr:to>
      <xdr:col>24</xdr:col>
      <xdr:colOff>114300</xdr:colOff>
      <xdr:row>79</xdr:row>
      <xdr:rowOff>36322</xdr:rowOff>
    </xdr:to>
    <xdr:sp macro="" textlink="">
      <xdr:nvSpPr>
        <xdr:cNvPr id="302" name="楕円 301"/>
        <xdr:cNvSpPr/>
      </xdr:nvSpPr>
      <xdr:spPr>
        <a:xfrm>
          <a:off x="4036060" y="13182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40911</xdr:rowOff>
    </xdr:from>
    <xdr:ext cx="405111" cy="259045"/>
    <xdr:sp macro="" textlink="">
      <xdr:nvSpPr>
        <xdr:cNvPr id="303" name="【公営住宅】&#10;有形固定資産減価償却率該当値テキスト"/>
        <xdr:cNvSpPr txBox="1"/>
      </xdr:nvSpPr>
      <xdr:spPr>
        <a:xfrm>
          <a:off x="4124960" y="131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42163</xdr:rowOff>
    </xdr:from>
    <xdr:to>
      <xdr:col>20</xdr:col>
      <xdr:colOff>38100</xdr:colOff>
      <xdr:row>78</xdr:row>
      <xdr:rowOff>143763</xdr:rowOff>
    </xdr:to>
    <xdr:sp macro="" textlink="">
      <xdr:nvSpPr>
        <xdr:cNvPr id="304" name="楕円 303"/>
        <xdr:cNvSpPr/>
      </xdr:nvSpPr>
      <xdr:spPr>
        <a:xfrm>
          <a:off x="3312160" y="131180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92963</xdr:rowOff>
    </xdr:from>
    <xdr:to>
      <xdr:col>24</xdr:col>
      <xdr:colOff>63500</xdr:colOff>
      <xdr:row>78</xdr:row>
      <xdr:rowOff>156972</xdr:rowOff>
    </xdr:to>
    <xdr:cxnSp macro="">
      <xdr:nvCxnSpPr>
        <xdr:cNvPr id="305" name="直線コネクタ 304"/>
        <xdr:cNvCxnSpPr/>
      </xdr:nvCxnSpPr>
      <xdr:spPr>
        <a:xfrm>
          <a:off x="3355340" y="13168883"/>
          <a:ext cx="73152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149606</xdr:rowOff>
    </xdr:from>
    <xdr:to>
      <xdr:col>15</xdr:col>
      <xdr:colOff>101600</xdr:colOff>
      <xdr:row>78</xdr:row>
      <xdr:rowOff>79756</xdr:rowOff>
    </xdr:to>
    <xdr:sp macro="" textlink="">
      <xdr:nvSpPr>
        <xdr:cNvPr id="306" name="楕円 305"/>
        <xdr:cNvSpPr/>
      </xdr:nvSpPr>
      <xdr:spPr>
        <a:xfrm>
          <a:off x="2514600" y="13057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28956</xdr:rowOff>
    </xdr:from>
    <xdr:to>
      <xdr:col>19</xdr:col>
      <xdr:colOff>177800</xdr:colOff>
      <xdr:row>78</xdr:row>
      <xdr:rowOff>92963</xdr:rowOff>
    </xdr:to>
    <xdr:cxnSp macro="">
      <xdr:nvCxnSpPr>
        <xdr:cNvPr id="307" name="直線コネクタ 306"/>
        <xdr:cNvCxnSpPr/>
      </xdr:nvCxnSpPr>
      <xdr:spPr>
        <a:xfrm>
          <a:off x="2565400" y="13104876"/>
          <a:ext cx="78994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85598</xdr:rowOff>
    </xdr:from>
    <xdr:to>
      <xdr:col>10</xdr:col>
      <xdr:colOff>165100</xdr:colOff>
      <xdr:row>78</xdr:row>
      <xdr:rowOff>15748</xdr:rowOff>
    </xdr:to>
    <xdr:sp macro="" textlink="">
      <xdr:nvSpPr>
        <xdr:cNvPr id="308" name="楕円 307"/>
        <xdr:cNvSpPr/>
      </xdr:nvSpPr>
      <xdr:spPr>
        <a:xfrm>
          <a:off x="1739900" y="12993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136398</xdr:rowOff>
    </xdr:from>
    <xdr:to>
      <xdr:col>15</xdr:col>
      <xdr:colOff>50800</xdr:colOff>
      <xdr:row>78</xdr:row>
      <xdr:rowOff>28956</xdr:rowOff>
    </xdr:to>
    <xdr:cxnSp macro="">
      <xdr:nvCxnSpPr>
        <xdr:cNvPr id="309" name="直線コネクタ 308"/>
        <xdr:cNvCxnSpPr/>
      </xdr:nvCxnSpPr>
      <xdr:spPr>
        <a:xfrm>
          <a:off x="1790700" y="13044678"/>
          <a:ext cx="7747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0" name="楕円 309"/>
        <xdr:cNvSpPr/>
      </xdr:nvSpPr>
      <xdr:spPr>
        <a:xfrm>
          <a:off x="96520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136398</xdr:rowOff>
    </xdr:from>
    <xdr:to>
      <xdr:col>10</xdr:col>
      <xdr:colOff>114300</xdr:colOff>
      <xdr:row>82</xdr:row>
      <xdr:rowOff>152400</xdr:rowOff>
    </xdr:to>
    <xdr:cxnSp macro="">
      <xdr:nvCxnSpPr>
        <xdr:cNvPr id="311" name="直線コネクタ 310"/>
        <xdr:cNvCxnSpPr/>
      </xdr:nvCxnSpPr>
      <xdr:spPr>
        <a:xfrm flipV="1">
          <a:off x="1008380" y="13044678"/>
          <a:ext cx="782320" cy="85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109745</xdr:rowOff>
    </xdr:from>
    <xdr:ext cx="405111" cy="259045"/>
    <xdr:sp macro="" textlink="">
      <xdr:nvSpPr>
        <xdr:cNvPr id="312" name="n_1aveValue【公営住宅】&#10;有形固定資産減価償却率"/>
        <xdr:cNvSpPr txBox="1"/>
      </xdr:nvSpPr>
      <xdr:spPr>
        <a:xfrm>
          <a:off x="317056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155464</xdr:rowOff>
    </xdr:from>
    <xdr:ext cx="405111" cy="259045"/>
    <xdr:sp macro="" textlink="">
      <xdr:nvSpPr>
        <xdr:cNvPr id="313" name="n_2aveValue【公営住宅】&#10;有形固定資産減価償却率"/>
        <xdr:cNvSpPr txBox="1"/>
      </xdr:nvSpPr>
      <xdr:spPr>
        <a:xfrm>
          <a:off x="2385704" y="13734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4590</xdr:rowOff>
    </xdr:from>
    <xdr:ext cx="405111" cy="259045"/>
    <xdr:sp macro="" textlink="">
      <xdr:nvSpPr>
        <xdr:cNvPr id="314" name="n_3aveValue【公営住宅】&#10;有形固定資産減価償却率"/>
        <xdr:cNvSpPr txBox="1"/>
      </xdr:nvSpPr>
      <xdr:spPr>
        <a:xfrm>
          <a:off x="1611004" y="1358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39133</xdr:rowOff>
    </xdr:from>
    <xdr:ext cx="405111" cy="259045"/>
    <xdr:sp macro="" textlink="">
      <xdr:nvSpPr>
        <xdr:cNvPr id="315" name="n_4aveValue【公営住宅】&#10;有形固定資産減価償却率"/>
        <xdr:cNvSpPr txBox="1"/>
      </xdr:nvSpPr>
      <xdr:spPr>
        <a:xfrm>
          <a:off x="836304" y="132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160290</xdr:rowOff>
    </xdr:from>
    <xdr:ext cx="405111" cy="259045"/>
    <xdr:sp macro="" textlink="">
      <xdr:nvSpPr>
        <xdr:cNvPr id="316" name="n_1mainValue【公営住宅】&#10;有形固定資産減価償却率"/>
        <xdr:cNvSpPr txBox="1"/>
      </xdr:nvSpPr>
      <xdr:spPr>
        <a:xfrm>
          <a:off x="3170564" y="12900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96283</xdr:rowOff>
    </xdr:from>
    <xdr:ext cx="405111" cy="259045"/>
    <xdr:sp macro="" textlink="">
      <xdr:nvSpPr>
        <xdr:cNvPr id="317" name="n_2mainValue【公営住宅】&#10;有形固定資産減価償却率"/>
        <xdr:cNvSpPr txBox="1"/>
      </xdr:nvSpPr>
      <xdr:spPr>
        <a:xfrm>
          <a:off x="2385704" y="1283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32275</xdr:rowOff>
    </xdr:from>
    <xdr:ext cx="405111" cy="259045"/>
    <xdr:sp macro="" textlink="">
      <xdr:nvSpPr>
        <xdr:cNvPr id="318" name="n_3mainValue【公営住宅】&#10;有形固定資産減価償却率"/>
        <xdr:cNvSpPr txBox="1"/>
      </xdr:nvSpPr>
      <xdr:spPr>
        <a:xfrm>
          <a:off x="1611004" y="1277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9" name="n_4mainValue【公営住宅】&#10;有形固定資産減価償却率"/>
        <xdr:cNvSpPr txBox="1"/>
      </xdr:nvSpPr>
      <xdr:spPr>
        <a:xfrm>
          <a:off x="83630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123597</xdr:rowOff>
    </xdr:from>
    <xdr:to>
      <xdr:col>54</xdr:col>
      <xdr:colOff>189865</xdr:colOff>
      <xdr:row>86</xdr:row>
      <xdr:rowOff>24385</xdr:rowOff>
    </xdr:to>
    <xdr:cxnSp macro="">
      <xdr:nvCxnSpPr>
        <xdr:cNvPr id="341" name="直線コネクタ 340"/>
        <xdr:cNvCxnSpPr/>
      </xdr:nvCxnSpPr>
      <xdr:spPr>
        <a:xfrm flipV="1">
          <a:off x="9219565" y="13199517"/>
          <a:ext cx="0" cy="1241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2" name="【公営住宅】&#10;一人当たり面積最小値テキスト"/>
        <xdr:cNvSpPr txBox="1"/>
      </xdr:nvSpPr>
      <xdr:spPr>
        <a:xfrm>
          <a:off x="925830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3" name="直線コネクタ 342"/>
        <xdr:cNvCxnSpPr/>
      </xdr:nvCxnSpPr>
      <xdr:spPr>
        <a:xfrm>
          <a:off x="915416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70274</xdr:rowOff>
    </xdr:from>
    <xdr:ext cx="469744" cy="259045"/>
    <xdr:sp macro="" textlink="">
      <xdr:nvSpPr>
        <xdr:cNvPr id="344" name="【公営住宅】&#10;一人当たり面積最大値テキスト"/>
        <xdr:cNvSpPr txBox="1"/>
      </xdr:nvSpPr>
      <xdr:spPr>
        <a:xfrm>
          <a:off x="9258300" y="1297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123597</xdr:rowOff>
    </xdr:from>
    <xdr:to>
      <xdr:col>55</xdr:col>
      <xdr:colOff>88900</xdr:colOff>
      <xdr:row>78</xdr:row>
      <xdr:rowOff>123597</xdr:rowOff>
    </xdr:to>
    <xdr:cxnSp macro="">
      <xdr:nvCxnSpPr>
        <xdr:cNvPr id="345" name="直線コネクタ 344"/>
        <xdr:cNvCxnSpPr/>
      </xdr:nvCxnSpPr>
      <xdr:spPr>
        <a:xfrm>
          <a:off x="9154160" y="131995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3675</xdr:rowOff>
    </xdr:from>
    <xdr:ext cx="469744" cy="259045"/>
    <xdr:sp macro="" textlink="">
      <xdr:nvSpPr>
        <xdr:cNvPr id="346" name="【公営住宅】&#10;一人当たり面積平均値テキスト"/>
        <xdr:cNvSpPr txBox="1"/>
      </xdr:nvSpPr>
      <xdr:spPr>
        <a:xfrm>
          <a:off x="9258300" y="13750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25248</xdr:rowOff>
    </xdr:from>
    <xdr:to>
      <xdr:col>55</xdr:col>
      <xdr:colOff>50800</xdr:colOff>
      <xdr:row>82</xdr:row>
      <xdr:rowOff>126848</xdr:rowOff>
    </xdr:to>
    <xdr:sp macro="" textlink="">
      <xdr:nvSpPr>
        <xdr:cNvPr id="347" name="フローチャート: 判断 346"/>
        <xdr:cNvSpPr/>
      </xdr:nvSpPr>
      <xdr:spPr>
        <a:xfrm>
          <a:off x="9192260" y="137717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28905</xdr:rowOff>
    </xdr:from>
    <xdr:to>
      <xdr:col>50</xdr:col>
      <xdr:colOff>165100</xdr:colOff>
      <xdr:row>82</xdr:row>
      <xdr:rowOff>130505</xdr:rowOff>
    </xdr:to>
    <xdr:sp macro="" textlink="">
      <xdr:nvSpPr>
        <xdr:cNvPr id="348" name="フローチャート: 判断 347"/>
        <xdr:cNvSpPr/>
      </xdr:nvSpPr>
      <xdr:spPr>
        <a:xfrm>
          <a:off x="8445500" y="137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139091</xdr:rowOff>
    </xdr:from>
    <xdr:to>
      <xdr:col>46</xdr:col>
      <xdr:colOff>38100</xdr:colOff>
      <xdr:row>82</xdr:row>
      <xdr:rowOff>69241</xdr:rowOff>
    </xdr:to>
    <xdr:sp macro="" textlink="">
      <xdr:nvSpPr>
        <xdr:cNvPr id="349" name="フローチャート: 判断 348"/>
        <xdr:cNvSpPr/>
      </xdr:nvSpPr>
      <xdr:spPr>
        <a:xfrm>
          <a:off x="7670800" y="137179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14275</xdr:rowOff>
    </xdr:from>
    <xdr:to>
      <xdr:col>41</xdr:col>
      <xdr:colOff>101600</xdr:colOff>
      <xdr:row>82</xdr:row>
      <xdr:rowOff>115875</xdr:rowOff>
    </xdr:to>
    <xdr:sp macro="" textlink="">
      <xdr:nvSpPr>
        <xdr:cNvPr id="350" name="フローチャート: 判断 349"/>
        <xdr:cNvSpPr/>
      </xdr:nvSpPr>
      <xdr:spPr>
        <a:xfrm>
          <a:off x="6873240" y="1376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41708</xdr:rowOff>
    </xdr:from>
    <xdr:to>
      <xdr:col>36</xdr:col>
      <xdr:colOff>165100</xdr:colOff>
      <xdr:row>82</xdr:row>
      <xdr:rowOff>143308</xdr:rowOff>
    </xdr:to>
    <xdr:sp macro="" textlink="">
      <xdr:nvSpPr>
        <xdr:cNvPr id="351" name="フローチャート: 判断 350"/>
        <xdr:cNvSpPr/>
      </xdr:nvSpPr>
      <xdr:spPr>
        <a:xfrm>
          <a:off x="6098540" y="1378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119887</xdr:rowOff>
    </xdr:from>
    <xdr:to>
      <xdr:col>55</xdr:col>
      <xdr:colOff>50800</xdr:colOff>
      <xdr:row>82</xdr:row>
      <xdr:rowOff>50037</xdr:rowOff>
    </xdr:to>
    <xdr:sp macro="" textlink="">
      <xdr:nvSpPr>
        <xdr:cNvPr id="357" name="楕円 356"/>
        <xdr:cNvSpPr/>
      </xdr:nvSpPr>
      <xdr:spPr>
        <a:xfrm>
          <a:off x="9192260" y="136987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142764</xdr:rowOff>
    </xdr:from>
    <xdr:ext cx="469744" cy="259045"/>
    <xdr:sp macro="" textlink="">
      <xdr:nvSpPr>
        <xdr:cNvPr id="358" name="【公営住宅】&#10;一人当たり面積該当値テキスト"/>
        <xdr:cNvSpPr txBox="1"/>
      </xdr:nvSpPr>
      <xdr:spPr>
        <a:xfrm>
          <a:off x="9258300"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126288</xdr:rowOff>
    </xdr:from>
    <xdr:to>
      <xdr:col>50</xdr:col>
      <xdr:colOff>165100</xdr:colOff>
      <xdr:row>82</xdr:row>
      <xdr:rowOff>56438</xdr:rowOff>
    </xdr:to>
    <xdr:sp macro="" textlink="">
      <xdr:nvSpPr>
        <xdr:cNvPr id="359" name="楕円 358"/>
        <xdr:cNvSpPr/>
      </xdr:nvSpPr>
      <xdr:spPr>
        <a:xfrm>
          <a:off x="8445500" y="13705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170687</xdr:rowOff>
    </xdr:from>
    <xdr:to>
      <xdr:col>55</xdr:col>
      <xdr:colOff>0</xdr:colOff>
      <xdr:row>82</xdr:row>
      <xdr:rowOff>5638</xdr:rowOff>
    </xdr:to>
    <xdr:cxnSp macro="">
      <xdr:nvCxnSpPr>
        <xdr:cNvPr id="360" name="直線コネクタ 359"/>
        <xdr:cNvCxnSpPr/>
      </xdr:nvCxnSpPr>
      <xdr:spPr>
        <a:xfrm flipV="1">
          <a:off x="8496300" y="13749527"/>
          <a:ext cx="7239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131775</xdr:rowOff>
    </xdr:from>
    <xdr:to>
      <xdr:col>46</xdr:col>
      <xdr:colOff>38100</xdr:colOff>
      <xdr:row>82</xdr:row>
      <xdr:rowOff>61925</xdr:rowOff>
    </xdr:to>
    <xdr:sp macro="" textlink="">
      <xdr:nvSpPr>
        <xdr:cNvPr id="361" name="楕円 360"/>
        <xdr:cNvSpPr/>
      </xdr:nvSpPr>
      <xdr:spPr>
        <a:xfrm>
          <a:off x="7670800" y="13710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5638</xdr:rowOff>
    </xdr:from>
    <xdr:to>
      <xdr:col>50</xdr:col>
      <xdr:colOff>114300</xdr:colOff>
      <xdr:row>82</xdr:row>
      <xdr:rowOff>11125</xdr:rowOff>
    </xdr:to>
    <xdr:cxnSp macro="">
      <xdr:nvCxnSpPr>
        <xdr:cNvPr id="362" name="直線コネクタ 361"/>
        <xdr:cNvCxnSpPr/>
      </xdr:nvCxnSpPr>
      <xdr:spPr>
        <a:xfrm flipV="1">
          <a:off x="7713980" y="13752118"/>
          <a:ext cx="78232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137261</xdr:rowOff>
    </xdr:from>
    <xdr:to>
      <xdr:col>41</xdr:col>
      <xdr:colOff>101600</xdr:colOff>
      <xdr:row>82</xdr:row>
      <xdr:rowOff>67411</xdr:rowOff>
    </xdr:to>
    <xdr:sp macro="" textlink="">
      <xdr:nvSpPr>
        <xdr:cNvPr id="363" name="楕円 362"/>
        <xdr:cNvSpPr/>
      </xdr:nvSpPr>
      <xdr:spPr>
        <a:xfrm>
          <a:off x="6873240" y="137161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11125</xdr:rowOff>
    </xdr:from>
    <xdr:to>
      <xdr:col>45</xdr:col>
      <xdr:colOff>177800</xdr:colOff>
      <xdr:row>82</xdr:row>
      <xdr:rowOff>16611</xdr:rowOff>
    </xdr:to>
    <xdr:cxnSp macro="">
      <xdr:nvCxnSpPr>
        <xdr:cNvPr id="364" name="直線コネクタ 363"/>
        <xdr:cNvCxnSpPr/>
      </xdr:nvCxnSpPr>
      <xdr:spPr>
        <a:xfrm flipV="1">
          <a:off x="6924040" y="13757605"/>
          <a:ext cx="78994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102057</xdr:rowOff>
    </xdr:from>
    <xdr:to>
      <xdr:col>36</xdr:col>
      <xdr:colOff>165100</xdr:colOff>
      <xdr:row>81</xdr:row>
      <xdr:rowOff>32207</xdr:rowOff>
    </xdr:to>
    <xdr:sp macro="" textlink="">
      <xdr:nvSpPr>
        <xdr:cNvPr id="365" name="楕円 364"/>
        <xdr:cNvSpPr/>
      </xdr:nvSpPr>
      <xdr:spPr>
        <a:xfrm>
          <a:off x="6098540" y="13513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152857</xdr:rowOff>
    </xdr:from>
    <xdr:to>
      <xdr:col>41</xdr:col>
      <xdr:colOff>50800</xdr:colOff>
      <xdr:row>82</xdr:row>
      <xdr:rowOff>16611</xdr:rowOff>
    </xdr:to>
    <xdr:cxnSp macro="">
      <xdr:nvCxnSpPr>
        <xdr:cNvPr id="366" name="直線コネクタ 365"/>
        <xdr:cNvCxnSpPr/>
      </xdr:nvCxnSpPr>
      <xdr:spPr>
        <a:xfrm>
          <a:off x="6149340" y="13564057"/>
          <a:ext cx="774700" cy="19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121632</xdr:rowOff>
    </xdr:from>
    <xdr:ext cx="469744" cy="259045"/>
    <xdr:sp macro="" textlink="">
      <xdr:nvSpPr>
        <xdr:cNvPr id="367" name="n_1aveValue【公営住宅】&#10;一人当たり面積"/>
        <xdr:cNvSpPr txBox="1"/>
      </xdr:nvSpPr>
      <xdr:spPr>
        <a:xfrm>
          <a:off x="8271587" y="138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60368</xdr:rowOff>
    </xdr:from>
    <xdr:ext cx="469744" cy="259045"/>
    <xdr:sp macro="" textlink="">
      <xdr:nvSpPr>
        <xdr:cNvPr id="368" name="n_2aveValue【公営住宅】&#10;一人当たり面積"/>
        <xdr:cNvSpPr txBox="1"/>
      </xdr:nvSpPr>
      <xdr:spPr>
        <a:xfrm>
          <a:off x="7509587" y="138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107002</xdr:rowOff>
    </xdr:from>
    <xdr:ext cx="469744" cy="259045"/>
    <xdr:sp macro="" textlink="">
      <xdr:nvSpPr>
        <xdr:cNvPr id="369" name="n_3aveValue【公営住宅】&#10;一人当たり面積"/>
        <xdr:cNvSpPr txBox="1"/>
      </xdr:nvSpPr>
      <xdr:spPr>
        <a:xfrm>
          <a:off x="6712027" y="1385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134435</xdr:rowOff>
    </xdr:from>
    <xdr:ext cx="469744" cy="259045"/>
    <xdr:sp macro="" textlink="">
      <xdr:nvSpPr>
        <xdr:cNvPr id="370" name="n_4aveValue【公営住宅】&#10;一人当たり面積"/>
        <xdr:cNvSpPr txBox="1"/>
      </xdr:nvSpPr>
      <xdr:spPr>
        <a:xfrm>
          <a:off x="5937327" y="1388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72965</xdr:rowOff>
    </xdr:from>
    <xdr:ext cx="469744" cy="259045"/>
    <xdr:sp macro="" textlink="">
      <xdr:nvSpPr>
        <xdr:cNvPr id="371" name="n_1mainValue【公営住宅】&#10;一人当たり面積"/>
        <xdr:cNvSpPr txBox="1"/>
      </xdr:nvSpPr>
      <xdr:spPr>
        <a:xfrm>
          <a:off x="8271587" y="1348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78452</xdr:rowOff>
    </xdr:from>
    <xdr:ext cx="469744" cy="259045"/>
    <xdr:sp macro="" textlink="">
      <xdr:nvSpPr>
        <xdr:cNvPr id="372" name="n_2mainValue【公営住宅】&#10;一人当たり面積"/>
        <xdr:cNvSpPr txBox="1"/>
      </xdr:nvSpPr>
      <xdr:spPr>
        <a:xfrm>
          <a:off x="7509587" y="134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83938</xdr:rowOff>
    </xdr:from>
    <xdr:ext cx="469744" cy="259045"/>
    <xdr:sp macro="" textlink="">
      <xdr:nvSpPr>
        <xdr:cNvPr id="373" name="n_3mainValue【公営住宅】&#10;一人当たり面積"/>
        <xdr:cNvSpPr txBox="1"/>
      </xdr:nvSpPr>
      <xdr:spPr>
        <a:xfrm>
          <a:off x="6712027" y="134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48734</xdr:rowOff>
    </xdr:from>
    <xdr:ext cx="469744" cy="259045"/>
    <xdr:sp macro="" textlink="">
      <xdr:nvSpPr>
        <xdr:cNvPr id="374" name="n_4mainValue【公営住宅】&#10;一人当たり面積"/>
        <xdr:cNvSpPr txBox="1"/>
      </xdr:nvSpPr>
      <xdr:spPr>
        <a:xfrm>
          <a:off x="5937327" y="132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92202</xdr:rowOff>
    </xdr:from>
    <xdr:to>
      <xdr:col>85</xdr:col>
      <xdr:colOff>126364</xdr:colOff>
      <xdr:row>41</xdr:row>
      <xdr:rowOff>62484</xdr:rowOff>
    </xdr:to>
    <xdr:cxnSp macro="">
      <xdr:nvCxnSpPr>
        <xdr:cNvPr id="413" name="直線コネクタ 412"/>
        <xdr:cNvCxnSpPr/>
      </xdr:nvCxnSpPr>
      <xdr:spPr>
        <a:xfrm flipV="1">
          <a:off x="14375764" y="5791962"/>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66311</xdr:rowOff>
    </xdr:from>
    <xdr:ext cx="405111" cy="259045"/>
    <xdr:sp macro="" textlink="">
      <xdr:nvSpPr>
        <xdr:cNvPr id="414" name="【認定こども園・幼稚園・保育所】&#10;有形固定資産減価償却率最小値テキスト"/>
        <xdr:cNvSpPr txBox="1"/>
      </xdr:nvSpPr>
      <xdr:spPr>
        <a:xfrm>
          <a:off x="14414500" y="693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62484</xdr:rowOff>
    </xdr:from>
    <xdr:to>
      <xdr:col>86</xdr:col>
      <xdr:colOff>25400</xdr:colOff>
      <xdr:row>41</xdr:row>
      <xdr:rowOff>62484</xdr:rowOff>
    </xdr:to>
    <xdr:cxnSp macro="">
      <xdr:nvCxnSpPr>
        <xdr:cNvPr id="415" name="直線コネクタ 414"/>
        <xdr:cNvCxnSpPr/>
      </xdr:nvCxnSpPr>
      <xdr:spPr>
        <a:xfrm>
          <a:off x="14287500" y="6935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38879</xdr:rowOff>
    </xdr:from>
    <xdr:ext cx="405111" cy="259045"/>
    <xdr:sp macro="" textlink="">
      <xdr:nvSpPr>
        <xdr:cNvPr id="416" name="【認定こども園・幼稚園・保育所】&#10;有形固定資産減価償却率最大値テキスト"/>
        <xdr:cNvSpPr txBox="1"/>
      </xdr:nvSpPr>
      <xdr:spPr>
        <a:xfrm>
          <a:off x="144145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92202</xdr:rowOff>
    </xdr:from>
    <xdr:to>
      <xdr:col>86</xdr:col>
      <xdr:colOff>25400</xdr:colOff>
      <xdr:row>34</xdr:row>
      <xdr:rowOff>92202</xdr:rowOff>
    </xdr:to>
    <xdr:cxnSp macro="">
      <xdr:nvCxnSpPr>
        <xdr:cNvPr id="417" name="直線コネクタ 416"/>
        <xdr:cNvCxnSpPr/>
      </xdr:nvCxnSpPr>
      <xdr:spPr>
        <a:xfrm>
          <a:off x="14287500" y="5791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39133</xdr:rowOff>
    </xdr:from>
    <xdr:ext cx="405111" cy="259045"/>
    <xdr:sp macro="" textlink="">
      <xdr:nvSpPr>
        <xdr:cNvPr id="418" name="【認定こども園・幼稚園・保育所】&#10;有形固定資産減価償却率平均値テキスト"/>
        <xdr:cNvSpPr txBox="1"/>
      </xdr:nvSpPr>
      <xdr:spPr>
        <a:xfrm>
          <a:off x="14414500" y="6074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xdr:rowOff>
    </xdr:from>
    <xdr:to>
      <xdr:col>85</xdr:col>
      <xdr:colOff>177800</xdr:colOff>
      <xdr:row>37</xdr:row>
      <xdr:rowOff>117856</xdr:rowOff>
    </xdr:to>
    <xdr:sp macro="" textlink="">
      <xdr:nvSpPr>
        <xdr:cNvPr id="419" name="フローチャート: 判断 418"/>
        <xdr:cNvSpPr/>
      </xdr:nvSpPr>
      <xdr:spPr>
        <a:xfrm>
          <a:off x="14325600" y="62189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0" name="フローチャート: 判断 419"/>
        <xdr:cNvSpPr/>
      </xdr:nvSpPr>
      <xdr:spPr>
        <a:xfrm>
          <a:off x="135788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155702</xdr:rowOff>
    </xdr:from>
    <xdr:to>
      <xdr:col>76</xdr:col>
      <xdr:colOff>165100</xdr:colOff>
      <xdr:row>36</xdr:row>
      <xdr:rowOff>85852</xdr:rowOff>
    </xdr:to>
    <xdr:sp macro="" textlink="">
      <xdr:nvSpPr>
        <xdr:cNvPr id="421" name="フローチャート: 判断 420"/>
        <xdr:cNvSpPr/>
      </xdr:nvSpPr>
      <xdr:spPr>
        <a:xfrm>
          <a:off x="12804140" y="6023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167132</xdr:rowOff>
    </xdr:from>
    <xdr:to>
      <xdr:col>72</xdr:col>
      <xdr:colOff>38100</xdr:colOff>
      <xdr:row>36</xdr:row>
      <xdr:rowOff>97282</xdr:rowOff>
    </xdr:to>
    <xdr:sp macro="" textlink="">
      <xdr:nvSpPr>
        <xdr:cNvPr id="422" name="フローチャート: 判断 421"/>
        <xdr:cNvSpPr/>
      </xdr:nvSpPr>
      <xdr:spPr>
        <a:xfrm>
          <a:off x="12029440" y="60345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xdr:rowOff>
    </xdr:from>
    <xdr:to>
      <xdr:col>67</xdr:col>
      <xdr:colOff>101600</xdr:colOff>
      <xdr:row>36</xdr:row>
      <xdr:rowOff>104140</xdr:rowOff>
    </xdr:to>
    <xdr:sp macro="" textlink="">
      <xdr:nvSpPr>
        <xdr:cNvPr id="423" name="フローチャート: 判断 422"/>
        <xdr:cNvSpPr/>
      </xdr:nvSpPr>
      <xdr:spPr>
        <a:xfrm>
          <a:off x="1123188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123698</xdr:rowOff>
    </xdr:from>
    <xdr:to>
      <xdr:col>85</xdr:col>
      <xdr:colOff>177800</xdr:colOff>
      <xdr:row>39</xdr:row>
      <xdr:rowOff>53848</xdr:rowOff>
    </xdr:to>
    <xdr:sp macro="" textlink="">
      <xdr:nvSpPr>
        <xdr:cNvPr id="429" name="楕円 428"/>
        <xdr:cNvSpPr/>
      </xdr:nvSpPr>
      <xdr:spPr>
        <a:xfrm>
          <a:off x="14325600" y="64940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102125</xdr:rowOff>
    </xdr:from>
    <xdr:ext cx="405111" cy="259045"/>
    <xdr:sp macro="" textlink="">
      <xdr:nvSpPr>
        <xdr:cNvPr id="430" name="【認定こども園・幼稚園・保育所】&#10;有形固定資産減価償却率該当値テキスト"/>
        <xdr:cNvSpPr txBox="1"/>
      </xdr:nvSpPr>
      <xdr:spPr>
        <a:xfrm>
          <a:off x="144145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66548</xdr:rowOff>
    </xdr:from>
    <xdr:to>
      <xdr:col>81</xdr:col>
      <xdr:colOff>101600</xdr:colOff>
      <xdr:row>38</xdr:row>
      <xdr:rowOff>168148</xdr:rowOff>
    </xdr:to>
    <xdr:sp macro="" textlink="">
      <xdr:nvSpPr>
        <xdr:cNvPr id="431" name="楕円 430"/>
        <xdr:cNvSpPr/>
      </xdr:nvSpPr>
      <xdr:spPr>
        <a:xfrm>
          <a:off x="13578840" y="6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117348</xdr:rowOff>
    </xdr:from>
    <xdr:to>
      <xdr:col>85</xdr:col>
      <xdr:colOff>127000</xdr:colOff>
      <xdr:row>39</xdr:row>
      <xdr:rowOff>3048</xdr:rowOff>
    </xdr:to>
    <xdr:cxnSp macro="">
      <xdr:nvCxnSpPr>
        <xdr:cNvPr id="432" name="直線コネクタ 431"/>
        <xdr:cNvCxnSpPr/>
      </xdr:nvCxnSpPr>
      <xdr:spPr>
        <a:xfrm>
          <a:off x="13629640" y="6487668"/>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41402</xdr:rowOff>
    </xdr:from>
    <xdr:to>
      <xdr:col>76</xdr:col>
      <xdr:colOff>165100</xdr:colOff>
      <xdr:row>38</xdr:row>
      <xdr:rowOff>143002</xdr:rowOff>
    </xdr:to>
    <xdr:sp macro="" textlink="">
      <xdr:nvSpPr>
        <xdr:cNvPr id="433" name="楕円 432"/>
        <xdr:cNvSpPr/>
      </xdr:nvSpPr>
      <xdr:spPr>
        <a:xfrm>
          <a:off x="12804140" y="64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92202</xdr:rowOff>
    </xdr:from>
    <xdr:to>
      <xdr:col>81</xdr:col>
      <xdr:colOff>50800</xdr:colOff>
      <xdr:row>38</xdr:row>
      <xdr:rowOff>117348</xdr:rowOff>
    </xdr:to>
    <xdr:cxnSp macro="">
      <xdr:nvCxnSpPr>
        <xdr:cNvPr id="434" name="直線コネクタ 433"/>
        <xdr:cNvCxnSpPr/>
      </xdr:nvCxnSpPr>
      <xdr:spPr>
        <a:xfrm>
          <a:off x="12854940" y="6462522"/>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61976</xdr:rowOff>
    </xdr:from>
    <xdr:to>
      <xdr:col>72</xdr:col>
      <xdr:colOff>38100</xdr:colOff>
      <xdr:row>38</xdr:row>
      <xdr:rowOff>163576</xdr:rowOff>
    </xdr:to>
    <xdr:sp macro="" textlink="">
      <xdr:nvSpPr>
        <xdr:cNvPr id="435" name="楕円 434"/>
        <xdr:cNvSpPr/>
      </xdr:nvSpPr>
      <xdr:spPr>
        <a:xfrm>
          <a:off x="12029440" y="6432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92202</xdr:rowOff>
    </xdr:from>
    <xdr:to>
      <xdr:col>76</xdr:col>
      <xdr:colOff>114300</xdr:colOff>
      <xdr:row>38</xdr:row>
      <xdr:rowOff>112776</xdr:rowOff>
    </xdr:to>
    <xdr:cxnSp macro="">
      <xdr:nvCxnSpPr>
        <xdr:cNvPr id="436" name="直線コネクタ 435"/>
        <xdr:cNvCxnSpPr/>
      </xdr:nvCxnSpPr>
      <xdr:spPr>
        <a:xfrm flipV="1">
          <a:off x="12072620" y="6462522"/>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20828</xdr:rowOff>
    </xdr:from>
    <xdr:to>
      <xdr:col>67</xdr:col>
      <xdr:colOff>101600</xdr:colOff>
      <xdr:row>34</xdr:row>
      <xdr:rowOff>122428</xdr:rowOff>
    </xdr:to>
    <xdr:sp macro="" textlink="">
      <xdr:nvSpPr>
        <xdr:cNvPr id="437" name="楕円 436"/>
        <xdr:cNvSpPr/>
      </xdr:nvSpPr>
      <xdr:spPr>
        <a:xfrm>
          <a:off x="11231880" y="57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71628</xdr:rowOff>
    </xdr:from>
    <xdr:to>
      <xdr:col>71</xdr:col>
      <xdr:colOff>177800</xdr:colOff>
      <xdr:row>38</xdr:row>
      <xdr:rowOff>112776</xdr:rowOff>
    </xdr:to>
    <xdr:cxnSp macro="">
      <xdr:nvCxnSpPr>
        <xdr:cNvPr id="438" name="直線コネクタ 437"/>
        <xdr:cNvCxnSpPr/>
      </xdr:nvCxnSpPr>
      <xdr:spPr>
        <a:xfrm>
          <a:off x="11282680" y="5771388"/>
          <a:ext cx="789940" cy="71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39" name="n_1aveValue【認定こども園・幼稚園・保育所】&#10;有形固定資産減価償却率"/>
        <xdr:cNvSpPr txBox="1"/>
      </xdr:nvSpPr>
      <xdr:spPr>
        <a:xfrm>
          <a:off x="13437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102379</xdr:rowOff>
    </xdr:from>
    <xdr:ext cx="405111" cy="259045"/>
    <xdr:sp macro="" textlink="">
      <xdr:nvSpPr>
        <xdr:cNvPr id="440" name="n_2aveValue【認定こども園・幼稚園・保育所】&#10;有形固定資産減価償却率"/>
        <xdr:cNvSpPr txBox="1"/>
      </xdr:nvSpPr>
      <xdr:spPr>
        <a:xfrm>
          <a:off x="12675244" y="580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113809</xdr:rowOff>
    </xdr:from>
    <xdr:ext cx="405111" cy="259045"/>
    <xdr:sp macro="" textlink="">
      <xdr:nvSpPr>
        <xdr:cNvPr id="441" name="n_3aveValue【認定こども園・幼稚園・保育所】&#10;有形固定資産減価償却率"/>
        <xdr:cNvSpPr txBox="1"/>
      </xdr:nvSpPr>
      <xdr:spPr>
        <a:xfrm>
          <a:off x="11900544" y="581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95267</xdr:rowOff>
    </xdr:from>
    <xdr:ext cx="405111" cy="259045"/>
    <xdr:sp macro="" textlink="">
      <xdr:nvSpPr>
        <xdr:cNvPr id="442" name="n_4aveValue【認定こども園・幼稚園・保育所】&#10;有形固定資産減価償却率"/>
        <xdr:cNvSpPr txBox="1"/>
      </xdr:nvSpPr>
      <xdr:spPr>
        <a:xfrm>
          <a:off x="1110298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159275</xdr:rowOff>
    </xdr:from>
    <xdr:ext cx="405111" cy="259045"/>
    <xdr:sp macro="" textlink="">
      <xdr:nvSpPr>
        <xdr:cNvPr id="443" name="n_1mainValue【認定こども園・幼稚園・保育所】&#10;有形固定資産減価償却率"/>
        <xdr:cNvSpPr txBox="1"/>
      </xdr:nvSpPr>
      <xdr:spPr>
        <a:xfrm>
          <a:off x="13437244" y="652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134129</xdr:rowOff>
    </xdr:from>
    <xdr:ext cx="405111" cy="259045"/>
    <xdr:sp macro="" textlink="">
      <xdr:nvSpPr>
        <xdr:cNvPr id="444" name="n_2mainValue【認定こども園・幼稚園・保育所】&#10;有形固定資産減価償却率"/>
        <xdr:cNvSpPr txBox="1"/>
      </xdr:nvSpPr>
      <xdr:spPr>
        <a:xfrm>
          <a:off x="12675244" y="650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154703</xdr:rowOff>
    </xdr:from>
    <xdr:ext cx="405111" cy="259045"/>
    <xdr:sp macro="" textlink="">
      <xdr:nvSpPr>
        <xdr:cNvPr id="445" name="n_3mainValue【認定こども園・幼稚園・保育所】&#10;有形固定資産減価償却率"/>
        <xdr:cNvSpPr txBox="1"/>
      </xdr:nvSpPr>
      <xdr:spPr>
        <a:xfrm>
          <a:off x="11900544" y="652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138955</xdr:rowOff>
    </xdr:from>
    <xdr:ext cx="405111" cy="259045"/>
    <xdr:sp macro="" textlink="">
      <xdr:nvSpPr>
        <xdr:cNvPr id="446" name="n_4mainValue【認定こども園・幼稚園・保育所】&#10;有形固定資産減価償却率"/>
        <xdr:cNvSpPr txBox="1"/>
      </xdr:nvSpPr>
      <xdr:spPr>
        <a:xfrm>
          <a:off x="11102984" y="550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169273</xdr:rowOff>
    </xdr:from>
    <xdr:to>
      <xdr:col>116</xdr:col>
      <xdr:colOff>62864</xdr:colOff>
      <xdr:row>41</xdr:row>
      <xdr:rowOff>64770</xdr:rowOff>
    </xdr:to>
    <xdr:cxnSp macro="">
      <xdr:nvCxnSpPr>
        <xdr:cNvPr id="472" name="直線コネクタ 471"/>
        <xdr:cNvCxnSpPr/>
      </xdr:nvCxnSpPr>
      <xdr:spPr>
        <a:xfrm flipV="1">
          <a:off x="19509104" y="5701393"/>
          <a:ext cx="0" cy="123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73" name="【認定こども園・幼稚園・保育所】&#10;一人当たり面積最小値テキスト"/>
        <xdr:cNvSpPr txBox="1"/>
      </xdr:nvSpPr>
      <xdr:spPr>
        <a:xfrm>
          <a:off x="19547840"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74" name="直線コネクタ 473"/>
        <xdr:cNvCxnSpPr/>
      </xdr:nvCxnSpPr>
      <xdr:spPr>
        <a:xfrm>
          <a:off x="19443700" y="693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115950</xdr:rowOff>
    </xdr:from>
    <xdr:ext cx="469744" cy="259045"/>
    <xdr:sp macro="" textlink="">
      <xdr:nvSpPr>
        <xdr:cNvPr id="475" name="【認定こども園・幼稚園・保育所】&#10;一人当たり面積最大値テキスト"/>
        <xdr:cNvSpPr txBox="1"/>
      </xdr:nvSpPr>
      <xdr:spPr>
        <a:xfrm>
          <a:off x="19547840" y="548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169273</xdr:rowOff>
    </xdr:from>
    <xdr:to>
      <xdr:col>116</xdr:col>
      <xdr:colOff>152400</xdr:colOff>
      <xdr:row>33</xdr:row>
      <xdr:rowOff>169273</xdr:rowOff>
    </xdr:to>
    <xdr:cxnSp macro="">
      <xdr:nvCxnSpPr>
        <xdr:cNvPr id="476" name="直線コネクタ 475"/>
        <xdr:cNvCxnSpPr/>
      </xdr:nvCxnSpPr>
      <xdr:spPr>
        <a:xfrm>
          <a:off x="19443700" y="5701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25054</xdr:rowOff>
    </xdr:from>
    <xdr:ext cx="469744" cy="259045"/>
    <xdr:sp macro="" textlink="">
      <xdr:nvSpPr>
        <xdr:cNvPr id="477" name="【認定こども園・幼稚園・保育所】&#10;一人当たり面積平均値テキスト"/>
        <xdr:cNvSpPr txBox="1"/>
      </xdr:nvSpPr>
      <xdr:spPr>
        <a:xfrm>
          <a:off x="19547840" y="6227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46627</xdr:rowOff>
    </xdr:from>
    <xdr:to>
      <xdr:col>116</xdr:col>
      <xdr:colOff>114300</xdr:colOff>
      <xdr:row>37</xdr:row>
      <xdr:rowOff>148227</xdr:rowOff>
    </xdr:to>
    <xdr:sp macro="" textlink="">
      <xdr:nvSpPr>
        <xdr:cNvPr id="478" name="フローチャート: 判断 477"/>
        <xdr:cNvSpPr/>
      </xdr:nvSpPr>
      <xdr:spPr>
        <a:xfrm>
          <a:off x="1945894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20501</xdr:rowOff>
    </xdr:from>
    <xdr:to>
      <xdr:col>112</xdr:col>
      <xdr:colOff>38100</xdr:colOff>
      <xdr:row>37</xdr:row>
      <xdr:rowOff>122101</xdr:rowOff>
    </xdr:to>
    <xdr:sp macro="" textlink="">
      <xdr:nvSpPr>
        <xdr:cNvPr id="479" name="フローチャート: 判断 478"/>
        <xdr:cNvSpPr/>
      </xdr:nvSpPr>
      <xdr:spPr>
        <a:xfrm>
          <a:off x="18735040" y="62231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156028</xdr:rowOff>
    </xdr:from>
    <xdr:to>
      <xdr:col>107</xdr:col>
      <xdr:colOff>101600</xdr:colOff>
      <xdr:row>37</xdr:row>
      <xdr:rowOff>86178</xdr:rowOff>
    </xdr:to>
    <xdr:sp macro="" textlink="">
      <xdr:nvSpPr>
        <xdr:cNvPr id="480" name="フローチャート: 判断 479"/>
        <xdr:cNvSpPr/>
      </xdr:nvSpPr>
      <xdr:spPr>
        <a:xfrm>
          <a:off x="17937480" y="61910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125004</xdr:rowOff>
    </xdr:from>
    <xdr:to>
      <xdr:col>102</xdr:col>
      <xdr:colOff>165100</xdr:colOff>
      <xdr:row>38</xdr:row>
      <xdr:rowOff>55155</xdr:rowOff>
    </xdr:to>
    <xdr:sp macro="" textlink="">
      <xdr:nvSpPr>
        <xdr:cNvPr id="481" name="フローチャート: 判断 480"/>
        <xdr:cNvSpPr/>
      </xdr:nvSpPr>
      <xdr:spPr>
        <a:xfrm>
          <a:off x="17162780" y="632768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482" name="フローチャート: 判断 481"/>
        <xdr:cNvSpPr/>
      </xdr:nvSpPr>
      <xdr:spPr>
        <a:xfrm>
          <a:off x="16388080" y="632768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44994</xdr:rowOff>
    </xdr:from>
    <xdr:to>
      <xdr:col>116</xdr:col>
      <xdr:colOff>114300</xdr:colOff>
      <xdr:row>36</xdr:row>
      <xdr:rowOff>146594</xdr:rowOff>
    </xdr:to>
    <xdr:sp macro="" textlink="">
      <xdr:nvSpPr>
        <xdr:cNvPr id="488" name="楕円 487"/>
        <xdr:cNvSpPr/>
      </xdr:nvSpPr>
      <xdr:spPr>
        <a:xfrm>
          <a:off x="19458940" y="6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67871</xdr:rowOff>
    </xdr:from>
    <xdr:ext cx="469744" cy="259045"/>
    <xdr:sp macro="" textlink="">
      <xdr:nvSpPr>
        <xdr:cNvPr id="489" name="【認定こども園・幼稚園・保育所】&#10;一人当たり面積該当値テキスト"/>
        <xdr:cNvSpPr txBox="1"/>
      </xdr:nvSpPr>
      <xdr:spPr>
        <a:xfrm>
          <a:off x="19547840" y="593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27033</xdr:rowOff>
    </xdr:from>
    <xdr:to>
      <xdr:col>112</xdr:col>
      <xdr:colOff>38100</xdr:colOff>
      <xdr:row>37</xdr:row>
      <xdr:rowOff>128633</xdr:rowOff>
    </xdr:to>
    <xdr:sp macro="" textlink="">
      <xdr:nvSpPr>
        <xdr:cNvPr id="490" name="楕円 489"/>
        <xdr:cNvSpPr/>
      </xdr:nvSpPr>
      <xdr:spPr>
        <a:xfrm>
          <a:off x="18735040" y="62297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95794</xdr:rowOff>
    </xdr:from>
    <xdr:to>
      <xdr:col>116</xdr:col>
      <xdr:colOff>63500</xdr:colOff>
      <xdr:row>37</xdr:row>
      <xdr:rowOff>77833</xdr:rowOff>
    </xdr:to>
    <xdr:cxnSp macro="">
      <xdr:nvCxnSpPr>
        <xdr:cNvPr id="491" name="直線コネクタ 490"/>
        <xdr:cNvCxnSpPr/>
      </xdr:nvCxnSpPr>
      <xdr:spPr>
        <a:xfrm flipV="1">
          <a:off x="18778220" y="6130834"/>
          <a:ext cx="731520" cy="14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33564</xdr:rowOff>
    </xdr:from>
    <xdr:to>
      <xdr:col>107</xdr:col>
      <xdr:colOff>101600</xdr:colOff>
      <xdr:row>37</xdr:row>
      <xdr:rowOff>135164</xdr:rowOff>
    </xdr:to>
    <xdr:sp macro="" textlink="">
      <xdr:nvSpPr>
        <xdr:cNvPr id="492" name="楕円 491"/>
        <xdr:cNvSpPr/>
      </xdr:nvSpPr>
      <xdr:spPr>
        <a:xfrm>
          <a:off x="17937480" y="62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77833</xdr:rowOff>
    </xdr:from>
    <xdr:to>
      <xdr:col>111</xdr:col>
      <xdr:colOff>177800</xdr:colOff>
      <xdr:row>37</xdr:row>
      <xdr:rowOff>84364</xdr:rowOff>
    </xdr:to>
    <xdr:cxnSp macro="">
      <xdr:nvCxnSpPr>
        <xdr:cNvPr id="493" name="直線コネクタ 492"/>
        <xdr:cNvCxnSpPr/>
      </xdr:nvCxnSpPr>
      <xdr:spPr>
        <a:xfrm flipV="1">
          <a:off x="17988280" y="6280513"/>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33564</xdr:rowOff>
    </xdr:from>
    <xdr:to>
      <xdr:col>102</xdr:col>
      <xdr:colOff>165100</xdr:colOff>
      <xdr:row>37</xdr:row>
      <xdr:rowOff>135164</xdr:rowOff>
    </xdr:to>
    <xdr:sp macro="" textlink="">
      <xdr:nvSpPr>
        <xdr:cNvPr id="494" name="楕円 493"/>
        <xdr:cNvSpPr/>
      </xdr:nvSpPr>
      <xdr:spPr>
        <a:xfrm>
          <a:off x="17162780" y="62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84364</xdr:rowOff>
    </xdr:from>
    <xdr:to>
      <xdr:col>107</xdr:col>
      <xdr:colOff>50800</xdr:colOff>
      <xdr:row>37</xdr:row>
      <xdr:rowOff>84364</xdr:rowOff>
    </xdr:to>
    <xdr:cxnSp macro="">
      <xdr:nvCxnSpPr>
        <xdr:cNvPr id="495" name="直線コネクタ 494"/>
        <xdr:cNvCxnSpPr/>
      </xdr:nvCxnSpPr>
      <xdr:spPr>
        <a:xfrm>
          <a:off x="17213580" y="628704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96" name="楕円 495"/>
        <xdr:cNvSpPr/>
      </xdr:nvSpPr>
      <xdr:spPr>
        <a:xfrm>
          <a:off x="16388080" y="63636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84364</xdr:rowOff>
    </xdr:from>
    <xdr:to>
      <xdr:col>102</xdr:col>
      <xdr:colOff>114300</xdr:colOff>
      <xdr:row>38</xdr:row>
      <xdr:rowOff>40277</xdr:rowOff>
    </xdr:to>
    <xdr:cxnSp macro="">
      <xdr:nvCxnSpPr>
        <xdr:cNvPr id="497" name="直線コネクタ 496"/>
        <xdr:cNvCxnSpPr/>
      </xdr:nvCxnSpPr>
      <xdr:spPr>
        <a:xfrm flipV="1">
          <a:off x="16431260" y="6287044"/>
          <a:ext cx="782320" cy="1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138628</xdr:rowOff>
    </xdr:from>
    <xdr:ext cx="469744" cy="259045"/>
    <xdr:sp macro="" textlink="">
      <xdr:nvSpPr>
        <xdr:cNvPr id="498" name="n_1aveValue【認定こども園・幼稚園・保育所】&#10;一人当たり面積"/>
        <xdr:cNvSpPr txBox="1"/>
      </xdr:nvSpPr>
      <xdr:spPr>
        <a:xfrm>
          <a:off x="18561127" y="600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102705</xdr:rowOff>
    </xdr:from>
    <xdr:ext cx="469744" cy="259045"/>
    <xdr:sp macro="" textlink="">
      <xdr:nvSpPr>
        <xdr:cNvPr id="499" name="n_2aveValue【認定こども園・幼稚園・保育所】&#10;一人当たり面積"/>
        <xdr:cNvSpPr txBox="1"/>
      </xdr:nvSpPr>
      <xdr:spPr>
        <a:xfrm>
          <a:off x="17776267" y="597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46281</xdr:rowOff>
    </xdr:from>
    <xdr:ext cx="469744" cy="259045"/>
    <xdr:sp macro="" textlink="">
      <xdr:nvSpPr>
        <xdr:cNvPr id="500" name="n_3aveValue【認定こども園・幼稚園・保育所】&#10;一人当たり面積"/>
        <xdr:cNvSpPr txBox="1"/>
      </xdr:nvSpPr>
      <xdr:spPr>
        <a:xfrm>
          <a:off x="17001567" y="641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71681</xdr:rowOff>
    </xdr:from>
    <xdr:ext cx="469744" cy="259045"/>
    <xdr:sp macro="" textlink="">
      <xdr:nvSpPr>
        <xdr:cNvPr id="501" name="n_4aveValue【認定こども園・幼稚園・保育所】&#10;一人当たり面積"/>
        <xdr:cNvSpPr txBox="1"/>
      </xdr:nvSpPr>
      <xdr:spPr>
        <a:xfrm>
          <a:off x="16226867" y="61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119760</xdr:rowOff>
    </xdr:from>
    <xdr:ext cx="469744" cy="259045"/>
    <xdr:sp macro="" textlink="">
      <xdr:nvSpPr>
        <xdr:cNvPr id="502" name="n_1mainValue【認定こども園・幼稚園・保育所】&#10;一人当たり面積"/>
        <xdr:cNvSpPr txBox="1"/>
      </xdr:nvSpPr>
      <xdr:spPr>
        <a:xfrm>
          <a:off x="18561127" y="63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126292</xdr:rowOff>
    </xdr:from>
    <xdr:ext cx="469744" cy="259045"/>
    <xdr:sp macro="" textlink="">
      <xdr:nvSpPr>
        <xdr:cNvPr id="503" name="n_2mainValue【認定こども園・幼稚園・保育所】&#10;一人当たり面積"/>
        <xdr:cNvSpPr txBox="1"/>
      </xdr:nvSpPr>
      <xdr:spPr>
        <a:xfrm>
          <a:off x="17776267" y="632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151691</xdr:rowOff>
    </xdr:from>
    <xdr:ext cx="469744" cy="259045"/>
    <xdr:sp macro="" textlink="">
      <xdr:nvSpPr>
        <xdr:cNvPr id="504" name="n_3mainValue【認定こども園・幼稚園・保育所】&#10;一人当たり面積"/>
        <xdr:cNvSpPr txBox="1"/>
      </xdr:nvSpPr>
      <xdr:spPr>
        <a:xfrm>
          <a:off x="17001567" y="60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82204</xdr:rowOff>
    </xdr:from>
    <xdr:ext cx="469744" cy="259045"/>
    <xdr:sp macro="" textlink="">
      <xdr:nvSpPr>
        <xdr:cNvPr id="505" name="n_4mainValue【認定こども園・幼稚園・保育所】&#10;一人当たり面積"/>
        <xdr:cNvSpPr txBox="1"/>
      </xdr:nvSpPr>
      <xdr:spPr>
        <a:xfrm>
          <a:off x="16226867" y="645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8" name="テキスト ボックス 517"/>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148590</xdr:rowOff>
    </xdr:to>
    <xdr:cxnSp macro="">
      <xdr:nvCxnSpPr>
        <xdr:cNvPr id="528" name="直線コネクタ 527"/>
        <xdr:cNvCxnSpPr/>
      </xdr:nvCxnSpPr>
      <xdr:spPr>
        <a:xfrm flipV="1">
          <a:off x="14375764" y="945642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529" name="【学校施設】&#10;有形固定資産減価償却率最小値テキスト"/>
        <xdr:cNvSpPr txBox="1"/>
      </xdr:nvSpPr>
      <xdr:spPr>
        <a:xfrm>
          <a:off x="1441450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530" name="直線コネクタ 529"/>
        <xdr:cNvCxnSpPr/>
      </xdr:nvCxnSpPr>
      <xdr:spPr>
        <a:xfrm>
          <a:off x="142875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1" name="【学校施設】&#10;有形固定資産減価償却率最大値テキスト"/>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2" name="直線コネクタ 531"/>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20083</xdr:rowOff>
    </xdr:from>
    <xdr:ext cx="405111" cy="259045"/>
    <xdr:sp macro="" textlink="">
      <xdr:nvSpPr>
        <xdr:cNvPr id="533" name="【学校施設】&#10;有形固定資産減価償却率平均値テキスト"/>
        <xdr:cNvSpPr txBox="1"/>
      </xdr:nvSpPr>
      <xdr:spPr>
        <a:xfrm>
          <a:off x="14414500" y="1007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168656</xdr:rowOff>
    </xdr:from>
    <xdr:to>
      <xdr:col>85</xdr:col>
      <xdr:colOff>177800</xdr:colOff>
      <xdr:row>61</xdr:row>
      <xdr:rowOff>98806</xdr:rowOff>
    </xdr:to>
    <xdr:sp macro="" textlink="">
      <xdr:nvSpPr>
        <xdr:cNvPr id="534" name="フローチャート: 判断 533"/>
        <xdr:cNvSpPr/>
      </xdr:nvSpPr>
      <xdr:spPr>
        <a:xfrm>
          <a:off x="14325600" y="102270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100076</xdr:rowOff>
    </xdr:from>
    <xdr:to>
      <xdr:col>81</xdr:col>
      <xdr:colOff>101600</xdr:colOff>
      <xdr:row>61</xdr:row>
      <xdr:rowOff>30226</xdr:rowOff>
    </xdr:to>
    <xdr:sp macro="" textlink="">
      <xdr:nvSpPr>
        <xdr:cNvPr id="535" name="フローチャート: 判断 534"/>
        <xdr:cNvSpPr/>
      </xdr:nvSpPr>
      <xdr:spPr>
        <a:xfrm>
          <a:off x="13578840" y="10158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22352</xdr:rowOff>
    </xdr:from>
    <xdr:to>
      <xdr:col>76</xdr:col>
      <xdr:colOff>165100</xdr:colOff>
      <xdr:row>60</xdr:row>
      <xdr:rowOff>123952</xdr:rowOff>
    </xdr:to>
    <xdr:sp macro="" textlink="">
      <xdr:nvSpPr>
        <xdr:cNvPr id="536" name="フローチャート: 判断 535"/>
        <xdr:cNvSpPr/>
      </xdr:nvSpPr>
      <xdr:spPr>
        <a:xfrm>
          <a:off x="1280414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77216</xdr:rowOff>
    </xdr:from>
    <xdr:to>
      <xdr:col>72</xdr:col>
      <xdr:colOff>38100</xdr:colOff>
      <xdr:row>61</xdr:row>
      <xdr:rowOff>7366</xdr:rowOff>
    </xdr:to>
    <xdr:sp macro="" textlink="">
      <xdr:nvSpPr>
        <xdr:cNvPr id="537" name="フローチャート: 判断 536"/>
        <xdr:cNvSpPr/>
      </xdr:nvSpPr>
      <xdr:spPr>
        <a:xfrm>
          <a:off x="12029440" y="101356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161798</xdr:rowOff>
    </xdr:from>
    <xdr:to>
      <xdr:col>67</xdr:col>
      <xdr:colOff>101600</xdr:colOff>
      <xdr:row>60</xdr:row>
      <xdr:rowOff>91948</xdr:rowOff>
    </xdr:to>
    <xdr:sp macro="" textlink="">
      <xdr:nvSpPr>
        <xdr:cNvPr id="538" name="フローチャート: 判断 537"/>
        <xdr:cNvSpPr/>
      </xdr:nvSpPr>
      <xdr:spPr>
        <a:xfrm>
          <a:off x="11231880" y="10052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42926</xdr:rowOff>
    </xdr:from>
    <xdr:to>
      <xdr:col>85</xdr:col>
      <xdr:colOff>177800</xdr:colOff>
      <xdr:row>61</xdr:row>
      <xdr:rowOff>144526</xdr:rowOff>
    </xdr:to>
    <xdr:sp macro="" textlink="">
      <xdr:nvSpPr>
        <xdr:cNvPr id="544" name="楕円 543"/>
        <xdr:cNvSpPr/>
      </xdr:nvSpPr>
      <xdr:spPr>
        <a:xfrm>
          <a:off x="14325600" y="102689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21353</xdr:rowOff>
    </xdr:from>
    <xdr:ext cx="405111" cy="259045"/>
    <xdr:sp macro="" textlink="">
      <xdr:nvSpPr>
        <xdr:cNvPr id="545" name="【学校施設】&#10;有形固定資産減価償却率該当値テキスト"/>
        <xdr:cNvSpPr txBox="1"/>
      </xdr:nvSpPr>
      <xdr:spPr>
        <a:xfrm>
          <a:off x="14414500" y="10247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125222</xdr:rowOff>
    </xdr:from>
    <xdr:to>
      <xdr:col>81</xdr:col>
      <xdr:colOff>101600</xdr:colOff>
      <xdr:row>62</xdr:row>
      <xdr:rowOff>55372</xdr:rowOff>
    </xdr:to>
    <xdr:sp macro="" textlink="">
      <xdr:nvSpPr>
        <xdr:cNvPr id="546" name="楕円 545"/>
        <xdr:cNvSpPr/>
      </xdr:nvSpPr>
      <xdr:spPr>
        <a:xfrm>
          <a:off x="13578840" y="10351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93726</xdr:rowOff>
    </xdr:from>
    <xdr:to>
      <xdr:col>85</xdr:col>
      <xdr:colOff>127000</xdr:colOff>
      <xdr:row>62</xdr:row>
      <xdr:rowOff>4572</xdr:rowOff>
    </xdr:to>
    <xdr:cxnSp macro="">
      <xdr:nvCxnSpPr>
        <xdr:cNvPr id="547" name="直線コネクタ 546"/>
        <xdr:cNvCxnSpPr/>
      </xdr:nvCxnSpPr>
      <xdr:spPr>
        <a:xfrm flipV="1">
          <a:off x="13629640" y="10319766"/>
          <a:ext cx="74676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161798</xdr:rowOff>
    </xdr:from>
    <xdr:to>
      <xdr:col>76</xdr:col>
      <xdr:colOff>165100</xdr:colOff>
      <xdr:row>62</xdr:row>
      <xdr:rowOff>91948</xdr:rowOff>
    </xdr:to>
    <xdr:sp macro="" textlink="">
      <xdr:nvSpPr>
        <xdr:cNvPr id="548" name="楕円 547"/>
        <xdr:cNvSpPr/>
      </xdr:nvSpPr>
      <xdr:spPr>
        <a:xfrm>
          <a:off x="12804140" y="1038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4572</xdr:rowOff>
    </xdr:from>
    <xdr:to>
      <xdr:col>81</xdr:col>
      <xdr:colOff>50800</xdr:colOff>
      <xdr:row>62</xdr:row>
      <xdr:rowOff>41148</xdr:rowOff>
    </xdr:to>
    <xdr:cxnSp macro="">
      <xdr:nvCxnSpPr>
        <xdr:cNvPr id="549" name="直線コネクタ 548"/>
        <xdr:cNvCxnSpPr/>
      </xdr:nvCxnSpPr>
      <xdr:spPr>
        <a:xfrm flipV="1">
          <a:off x="12854940" y="10398252"/>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68072</xdr:rowOff>
    </xdr:from>
    <xdr:to>
      <xdr:col>72</xdr:col>
      <xdr:colOff>38100</xdr:colOff>
      <xdr:row>62</xdr:row>
      <xdr:rowOff>169672</xdr:rowOff>
    </xdr:to>
    <xdr:sp macro="" textlink="">
      <xdr:nvSpPr>
        <xdr:cNvPr id="550" name="楕円 549"/>
        <xdr:cNvSpPr/>
      </xdr:nvSpPr>
      <xdr:spPr>
        <a:xfrm>
          <a:off x="12029440" y="104617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41148</xdr:rowOff>
    </xdr:from>
    <xdr:to>
      <xdr:col>76</xdr:col>
      <xdr:colOff>114300</xdr:colOff>
      <xdr:row>62</xdr:row>
      <xdr:rowOff>118872</xdr:rowOff>
    </xdr:to>
    <xdr:cxnSp macro="">
      <xdr:nvCxnSpPr>
        <xdr:cNvPr id="551" name="直線コネクタ 550"/>
        <xdr:cNvCxnSpPr/>
      </xdr:nvCxnSpPr>
      <xdr:spPr>
        <a:xfrm flipV="1">
          <a:off x="12072620" y="10434828"/>
          <a:ext cx="78232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45212</xdr:rowOff>
    </xdr:from>
    <xdr:to>
      <xdr:col>67</xdr:col>
      <xdr:colOff>101600</xdr:colOff>
      <xdr:row>56</xdr:row>
      <xdr:rowOff>146812</xdr:rowOff>
    </xdr:to>
    <xdr:sp macro="" textlink="">
      <xdr:nvSpPr>
        <xdr:cNvPr id="552" name="楕円 551"/>
        <xdr:cNvSpPr/>
      </xdr:nvSpPr>
      <xdr:spPr>
        <a:xfrm>
          <a:off x="11231880" y="94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96012</xdr:rowOff>
    </xdr:from>
    <xdr:to>
      <xdr:col>71</xdr:col>
      <xdr:colOff>177800</xdr:colOff>
      <xdr:row>62</xdr:row>
      <xdr:rowOff>118872</xdr:rowOff>
    </xdr:to>
    <xdr:cxnSp macro="">
      <xdr:nvCxnSpPr>
        <xdr:cNvPr id="553" name="直線コネクタ 552"/>
        <xdr:cNvCxnSpPr/>
      </xdr:nvCxnSpPr>
      <xdr:spPr>
        <a:xfrm>
          <a:off x="11282680" y="9483852"/>
          <a:ext cx="789940" cy="10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46753</xdr:rowOff>
    </xdr:from>
    <xdr:ext cx="405111" cy="259045"/>
    <xdr:sp macro="" textlink="">
      <xdr:nvSpPr>
        <xdr:cNvPr id="554" name="n_1aveValue【学校施設】&#10;有形固定資産減価償却率"/>
        <xdr:cNvSpPr txBox="1"/>
      </xdr:nvSpPr>
      <xdr:spPr>
        <a:xfrm>
          <a:off x="13437244" y="99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140479</xdr:rowOff>
    </xdr:from>
    <xdr:ext cx="405111" cy="259045"/>
    <xdr:sp macro="" textlink="">
      <xdr:nvSpPr>
        <xdr:cNvPr id="555" name="n_2aveValue【学校施設】&#10;有形固定資産減価償却率"/>
        <xdr:cNvSpPr txBox="1"/>
      </xdr:nvSpPr>
      <xdr:spPr>
        <a:xfrm>
          <a:off x="12675244" y="986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23893</xdr:rowOff>
    </xdr:from>
    <xdr:ext cx="405111" cy="259045"/>
    <xdr:sp macro="" textlink="">
      <xdr:nvSpPr>
        <xdr:cNvPr id="556" name="n_3aveValue【学校施設】&#10;有形固定資産減価償却率"/>
        <xdr:cNvSpPr txBox="1"/>
      </xdr:nvSpPr>
      <xdr:spPr>
        <a:xfrm>
          <a:off x="11900544" y="99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83075</xdr:rowOff>
    </xdr:from>
    <xdr:ext cx="405111" cy="259045"/>
    <xdr:sp macro="" textlink="">
      <xdr:nvSpPr>
        <xdr:cNvPr id="557" name="n_4aveValue【学校施設】&#10;有形固定資産減価償却率"/>
        <xdr:cNvSpPr txBox="1"/>
      </xdr:nvSpPr>
      <xdr:spPr>
        <a:xfrm>
          <a:off x="1110298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46499</xdr:rowOff>
    </xdr:from>
    <xdr:ext cx="405111" cy="259045"/>
    <xdr:sp macro="" textlink="">
      <xdr:nvSpPr>
        <xdr:cNvPr id="558" name="n_1mainValue【学校施設】&#10;有形固定資産減価償却率"/>
        <xdr:cNvSpPr txBox="1"/>
      </xdr:nvSpPr>
      <xdr:spPr>
        <a:xfrm>
          <a:off x="13437244" y="104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83075</xdr:rowOff>
    </xdr:from>
    <xdr:ext cx="405111" cy="259045"/>
    <xdr:sp macro="" textlink="">
      <xdr:nvSpPr>
        <xdr:cNvPr id="559" name="n_2mainValue【学校施設】&#10;有形固定資産減価償却率"/>
        <xdr:cNvSpPr txBox="1"/>
      </xdr:nvSpPr>
      <xdr:spPr>
        <a:xfrm>
          <a:off x="12675244" y="1047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160799</xdr:rowOff>
    </xdr:from>
    <xdr:ext cx="405111" cy="259045"/>
    <xdr:sp macro="" textlink="">
      <xdr:nvSpPr>
        <xdr:cNvPr id="560" name="n_3mainValue【学校施設】&#10;有形固定資産減価償却率"/>
        <xdr:cNvSpPr txBox="1"/>
      </xdr:nvSpPr>
      <xdr:spPr>
        <a:xfrm>
          <a:off x="11900544" y="105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163339</xdr:rowOff>
    </xdr:from>
    <xdr:ext cx="405111" cy="259045"/>
    <xdr:sp macro="" textlink="">
      <xdr:nvSpPr>
        <xdr:cNvPr id="561" name="n_4mainValue【学校施設】&#10;有形固定資産減価償却率"/>
        <xdr:cNvSpPr txBox="1"/>
      </xdr:nvSpPr>
      <xdr:spPr>
        <a:xfrm>
          <a:off x="11102984" y="921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132207</xdr:rowOff>
    </xdr:from>
    <xdr:to>
      <xdr:col>116</xdr:col>
      <xdr:colOff>62864</xdr:colOff>
      <xdr:row>61</xdr:row>
      <xdr:rowOff>126111</xdr:rowOff>
    </xdr:to>
    <xdr:cxnSp macro="">
      <xdr:nvCxnSpPr>
        <xdr:cNvPr id="586" name="直線コネクタ 585"/>
        <xdr:cNvCxnSpPr/>
      </xdr:nvCxnSpPr>
      <xdr:spPr>
        <a:xfrm flipV="1">
          <a:off x="19509104" y="9352407"/>
          <a:ext cx="0" cy="99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129938</xdr:rowOff>
    </xdr:from>
    <xdr:ext cx="469744" cy="259045"/>
    <xdr:sp macro="" textlink="">
      <xdr:nvSpPr>
        <xdr:cNvPr id="587" name="【学校施設】&#10;一人当たり面積最小値テキスト"/>
        <xdr:cNvSpPr txBox="1"/>
      </xdr:nvSpPr>
      <xdr:spPr>
        <a:xfrm>
          <a:off x="19547840" y="1035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126111</xdr:rowOff>
    </xdr:from>
    <xdr:to>
      <xdr:col>116</xdr:col>
      <xdr:colOff>152400</xdr:colOff>
      <xdr:row>61</xdr:row>
      <xdr:rowOff>126111</xdr:rowOff>
    </xdr:to>
    <xdr:cxnSp macro="">
      <xdr:nvCxnSpPr>
        <xdr:cNvPr id="588" name="直線コネクタ 587"/>
        <xdr:cNvCxnSpPr/>
      </xdr:nvCxnSpPr>
      <xdr:spPr>
        <a:xfrm>
          <a:off x="19443700" y="10352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78884</xdr:rowOff>
    </xdr:from>
    <xdr:ext cx="469744" cy="259045"/>
    <xdr:sp macro="" textlink="">
      <xdr:nvSpPr>
        <xdr:cNvPr id="589" name="【学校施設】&#10;一人当たり面積最大値テキスト"/>
        <xdr:cNvSpPr txBox="1"/>
      </xdr:nvSpPr>
      <xdr:spPr>
        <a:xfrm>
          <a:off x="19547840" y="913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132207</xdr:rowOff>
    </xdr:from>
    <xdr:to>
      <xdr:col>116</xdr:col>
      <xdr:colOff>152400</xdr:colOff>
      <xdr:row>55</xdr:row>
      <xdr:rowOff>132207</xdr:rowOff>
    </xdr:to>
    <xdr:cxnSp macro="">
      <xdr:nvCxnSpPr>
        <xdr:cNvPr id="590" name="直線コネクタ 589"/>
        <xdr:cNvCxnSpPr/>
      </xdr:nvCxnSpPr>
      <xdr:spPr>
        <a:xfrm>
          <a:off x="19443700" y="9352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152671</xdr:rowOff>
    </xdr:from>
    <xdr:ext cx="469744" cy="259045"/>
    <xdr:sp macro="" textlink="">
      <xdr:nvSpPr>
        <xdr:cNvPr id="591" name="【学校施設】&#10;一人当たり面積平均値テキスト"/>
        <xdr:cNvSpPr txBox="1"/>
      </xdr:nvSpPr>
      <xdr:spPr>
        <a:xfrm>
          <a:off x="19547840" y="987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129794</xdr:rowOff>
    </xdr:from>
    <xdr:to>
      <xdr:col>116</xdr:col>
      <xdr:colOff>114300</xdr:colOff>
      <xdr:row>60</xdr:row>
      <xdr:rowOff>59944</xdr:rowOff>
    </xdr:to>
    <xdr:sp macro="" textlink="">
      <xdr:nvSpPr>
        <xdr:cNvPr id="592" name="フローチャート: 判断 591"/>
        <xdr:cNvSpPr/>
      </xdr:nvSpPr>
      <xdr:spPr>
        <a:xfrm>
          <a:off x="19458940" y="1002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xdr:rowOff>
    </xdr:from>
    <xdr:to>
      <xdr:col>112</xdr:col>
      <xdr:colOff>38100</xdr:colOff>
      <xdr:row>60</xdr:row>
      <xdr:rowOff>103378</xdr:rowOff>
    </xdr:to>
    <xdr:sp macro="" textlink="">
      <xdr:nvSpPr>
        <xdr:cNvPr id="593" name="フローチャート: 判断 592"/>
        <xdr:cNvSpPr/>
      </xdr:nvSpPr>
      <xdr:spPr>
        <a:xfrm>
          <a:off x="18735040" y="100601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28829</xdr:rowOff>
    </xdr:from>
    <xdr:to>
      <xdr:col>107</xdr:col>
      <xdr:colOff>101600</xdr:colOff>
      <xdr:row>60</xdr:row>
      <xdr:rowOff>130429</xdr:rowOff>
    </xdr:to>
    <xdr:sp macro="" textlink="">
      <xdr:nvSpPr>
        <xdr:cNvPr id="594" name="フローチャート: 判断 593"/>
        <xdr:cNvSpPr/>
      </xdr:nvSpPr>
      <xdr:spPr>
        <a:xfrm>
          <a:off x="17937480" y="1008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121793</xdr:rowOff>
    </xdr:from>
    <xdr:to>
      <xdr:col>102</xdr:col>
      <xdr:colOff>165100</xdr:colOff>
      <xdr:row>61</xdr:row>
      <xdr:rowOff>51943</xdr:rowOff>
    </xdr:to>
    <xdr:sp macro="" textlink="">
      <xdr:nvSpPr>
        <xdr:cNvPr id="595" name="フローチャート: 判断 594"/>
        <xdr:cNvSpPr/>
      </xdr:nvSpPr>
      <xdr:spPr>
        <a:xfrm>
          <a:off x="17162780" y="10180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1397</xdr:rowOff>
    </xdr:from>
    <xdr:to>
      <xdr:col>98</xdr:col>
      <xdr:colOff>38100</xdr:colOff>
      <xdr:row>61</xdr:row>
      <xdr:rowOff>102997</xdr:rowOff>
    </xdr:to>
    <xdr:sp macro="" textlink="">
      <xdr:nvSpPr>
        <xdr:cNvPr id="596" name="フローチャート: 判断 595"/>
        <xdr:cNvSpPr/>
      </xdr:nvSpPr>
      <xdr:spPr>
        <a:xfrm>
          <a:off x="16388080" y="102274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39116</xdr:rowOff>
    </xdr:from>
    <xdr:to>
      <xdr:col>116</xdr:col>
      <xdr:colOff>114300</xdr:colOff>
      <xdr:row>60</xdr:row>
      <xdr:rowOff>140716</xdr:rowOff>
    </xdr:to>
    <xdr:sp macro="" textlink="">
      <xdr:nvSpPr>
        <xdr:cNvPr id="602" name="楕円 601"/>
        <xdr:cNvSpPr/>
      </xdr:nvSpPr>
      <xdr:spPr>
        <a:xfrm>
          <a:off x="1945894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17543</xdr:rowOff>
    </xdr:from>
    <xdr:ext cx="469744" cy="259045"/>
    <xdr:sp macro="" textlink="">
      <xdr:nvSpPr>
        <xdr:cNvPr id="603" name="【学校施設】&#10;一人当たり面積該当値テキスト"/>
        <xdr:cNvSpPr txBox="1"/>
      </xdr:nvSpPr>
      <xdr:spPr>
        <a:xfrm>
          <a:off x="19547840" y="1007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65024</xdr:rowOff>
    </xdr:from>
    <xdr:to>
      <xdr:col>112</xdr:col>
      <xdr:colOff>38100</xdr:colOff>
      <xdr:row>60</xdr:row>
      <xdr:rowOff>166624</xdr:rowOff>
    </xdr:to>
    <xdr:sp macro="" textlink="">
      <xdr:nvSpPr>
        <xdr:cNvPr id="604" name="楕円 603"/>
        <xdr:cNvSpPr/>
      </xdr:nvSpPr>
      <xdr:spPr>
        <a:xfrm>
          <a:off x="18735040" y="10123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89916</xdr:rowOff>
    </xdr:from>
    <xdr:to>
      <xdr:col>116</xdr:col>
      <xdr:colOff>63500</xdr:colOff>
      <xdr:row>60</xdr:row>
      <xdr:rowOff>115824</xdr:rowOff>
    </xdr:to>
    <xdr:cxnSp macro="">
      <xdr:nvCxnSpPr>
        <xdr:cNvPr id="605" name="直線コネクタ 604"/>
        <xdr:cNvCxnSpPr/>
      </xdr:nvCxnSpPr>
      <xdr:spPr>
        <a:xfrm flipV="1">
          <a:off x="18778220" y="10148316"/>
          <a:ext cx="73152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116078</xdr:rowOff>
    </xdr:from>
    <xdr:to>
      <xdr:col>107</xdr:col>
      <xdr:colOff>101600</xdr:colOff>
      <xdr:row>61</xdr:row>
      <xdr:rowOff>46228</xdr:rowOff>
    </xdr:to>
    <xdr:sp macro="" textlink="">
      <xdr:nvSpPr>
        <xdr:cNvPr id="606" name="楕円 605"/>
        <xdr:cNvSpPr/>
      </xdr:nvSpPr>
      <xdr:spPr>
        <a:xfrm>
          <a:off x="17937480" y="10174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115824</xdr:rowOff>
    </xdr:from>
    <xdr:to>
      <xdr:col>111</xdr:col>
      <xdr:colOff>177800</xdr:colOff>
      <xdr:row>60</xdr:row>
      <xdr:rowOff>166878</xdr:rowOff>
    </xdr:to>
    <xdr:cxnSp macro="">
      <xdr:nvCxnSpPr>
        <xdr:cNvPr id="607" name="直線コネクタ 606"/>
        <xdr:cNvCxnSpPr/>
      </xdr:nvCxnSpPr>
      <xdr:spPr>
        <a:xfrm flipV="1">
          <a:off x="17988280" y="10174224"/>
          <a:ext cx="78994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86360</xdr:rowOff>
    </xdr:from>
    <xdr:to>
      <xdr:col>102</xdr:col>
      <xdr:colOff>165100</xdr:colOff>
      <xdr:row>61</xdr:row>
      <xdr:rowOff>16510</xdr:rowOff>
    </xdr:to>
    <xdr:sp macro="" textlink="">
      <xdr:nvSpPr>
        <xdr:cNvPr id="608" name="楕円 607"/>
        <xdr:cNvSpPr/>
      </xdr:nvSpPr>
      <xdr:spPr>
        <a:xfrm>
          <a:off x="1716278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137160</xdr:rowOff>
    </xdr:from>
    <xdr:to>
      <xdr:col>107</xdr:col>
      <xdr:colOff>50800</xdr:colOff>
      <xdr:row>60</xdr:row>
      <xdr:rowOff>166878</xdr:rowOff>
    </xdr:to>
    <xdr:cxnSp macro="">
      <xdr:nvCxnSpPr>
        <xdr:cNvPr id="609" name="直線コネクタ 608"/>
        <xdr:cNvCxnSpPr/>
      </xdr:nvCxnSpPr>
      <xdr:spPr>
        <a:xfrm>
          <a:off x="17213580" y="10195560"/>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23876</xdr:rowOff>
    </xdr:from>
    <xdr:to>
      <xdr:col>98</xdr:col>
      <xdr:colOff>38100</xdr:colOff>
      <xdr:row>63</xdr:row>
      <xdr:rowOff>125476</xdr:rowOff>
    </xdr:to>
    <xdr:sp macro="" textlink="">
      <xdr:nvSpPr>
        <xdr:cNvPr id="610" name="楕円 609"/>
        <xdr:cNvSpPr/>
      </xdr:nvSpPr>
      <xdr:spPr>
        <a:xfrm>
          <a:off x="16388080" y="105851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137160</xdr:rowOff>
    </xdr:from>
    <xdr:to>
      <xdr:col>102</xdr:col>
      <xdr:colOff>114300</xdr:colOff>
      <xdr:row>63</xdr:row>
      <xdr:rowOff>74676</xdr:rowOff>
    </xdr:to>
    <xdr:cxnSp macro="">
      <xdr:nvCxnSpPr>
        <xdr:cNvPr id="611" name="直線コネクタ 610"/>
        <xdr:cNvCxnSpPr/>
      </xdr:nvCxnSpPr>
      <xdr:spPr>
        <a:xfrm flipV="1">
          <a:off x="16431260" y="10195560"/>
          <a:ext cx="782320" cy="4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119905</xdr:rowOff>
    </xdr:from>
    <xdr:ext cx="469744" cy="259045"/>
    <xdr:sp macro="" textlink="">
      <xdr:nvSpPr>
        <xdr:cNvPr id="612" name="n_1aveValue【学校施設】&#10;一人当たり面積"/>
        <xdr:cNvSpPr txBox="1"/>
      </xdr:nvSpPr>
      <xdr:spPr>
        <a:xfrm>
          <a:off x="18561127" y="984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146956</xdr:rowOff>
    </xdr:from>
    <xdr:ext cx="469744" cy="259045"/>
    <xdr:sp macro="" textlink="">
      <xdr:nvSpPr>
        <xdr:cNvPr id="613" name="n_2aveValue【学校施設】&#10;一人当たり面積"/>
        <xdr:cNvSpPr txBox="1"/>
      </xdr:nvSpPr>
      <xdr:spPr>
        <a:xfrm>
          <a:off x="17776267" y="987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43070</xdr:rowOff>
    </xdr:from>
    <xdr:ext cx="469744" cy="259045"/>
    <xdr:sp macro="" textlink="">
      <xdr:nvSpPr>
        <xdr:cNvPr id="614" name="n_3aveValue【学校施設】&#10;一人当たり面積"/>
        <xdr:cNvSpPr txBox="1"/>
      </xdr:nvSpPr>
      <xdr:spPr>
        <a:xfrm>
          <a:off x="1700156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119524</xdr:rowOff>
    </xdr:from>
    <xdr:ext cx="469744" cy="259045"/>
    <xdr:sp macro="" textlink="">
      <xdr:nvSpPr>
        <xdr:cNvPr id="615" name="n_4aveValue【学校施設】&#10;一人当たり面積"/>
        <xdr:cNvSpPr txBox="1"/>
      </xdr:nvSpPr>
      <xdr:spPr>
        <a:xfrm>
          <a:off x="16226867" y="100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157751</xdr:rowOff>
    </xdr:from>
    <xdr:ext cx="469744" cy="259045"/>
    <xdr:sp macro="" textlink="">
      <xdr:nvSpPr>
        <xdr:cNvPr id="616" name="n_1mainValue【学校施設】&#10;一人当たり面積"/>
        <xdr:cNvSpPr txBox="1"/>
      </xdr:nvSpPr>
      <xdr:spPr>
        <a:xfrm>
          <a:off x="18561127" y="1021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37355</xdr:rowOff>
    </xdr:from>
    <xdr:ext cx="469744" cy="259045"/>
    <xdr:sp macro="" textlink="">
      <xdr:nvSpPr>
        <xdr:cNvPr id="617" name="n_2mainValue【学校施設】&#10;一人当たり面積"/>
        <xdr:cNvSpPr txBox="1"/>
      </xdr:nvSpPr>
      <xdr:spPr>
        <a:xfrm>
          <a:off x="17776267" y="1026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33037</xdr:rowOff>
    </xdr:from>
    <xdr:ext cx="469744" cy="259045"/>
    <xdr:sp macro="" textlink="">
      <xdr:nvSpPr>
        <xdr:cNvPr id="618" name="n_3mainValue【学校施設】&#10;一人当たり面積"/>
        <xdr:cNvSpPr txBox="1"/>
      </xdr:nvSpPr>
      <xdr:spPr>
        <a:xfrm>
          <a:off x="17001567"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116603</xdr:rowOff>
    </xdr:from>
    <xdr:ext cx="469744" cy="259045"/>
    <xdr:sp macro="" textlink="">
      <xdr:nvSpPr>
        <xdr:cNvPr id="619" name="n_4mainValue【学校施設】&#10;一人当たり面積"/>
        <xdr:cNvSpPr txBox="1"/>
      </xdr:nvSpPr>
      <xdr:spPr>
        <a:xfrm>
          <a:off x="16226867" y="1067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2" name="テキスト ボックス 641"/>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4" name="テキスト ボックス 643"/>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155666</xdr:rowOff>
    </xdr:to>
    <xdr:cxnSp macro="">
      <xdr:nvCxnSpPr>
        <xdr:cNvPr id="646" name="直線コネクタ 645"/>
        <xdr:cNvCxnSpPr/>
      </xdr:nvCxnSpPr>
      <xdr:spPr>
        <a:xfrm flipV="1">
          <a:off x="14375764" y="1301985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159493</xdr:rowOff>
    </xdr:from>
    <xdr:ext cx="405111" cy="259045"/>
    <xdr:sp macro="" textlink="">
      <xdr:nvSpPr>
        <xdr:cNvPr id="647" name="【児童館】&#10;有形固定資産減価償却率最小値テキスト"/>
        <xdr:cNvSpPr txBox="1"/>
      </xdr:nvSpPr>
      <xdr:spPr>
        <a:xfrm>
          <a:off x="14414500"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155666</xdr:rowOff>
    </xdr:from>
    <xdr:to>
      <xdr:col>86</xdr:col>
      <xdr:colOff>25400</xdr:colOff>
      <xdr:row>86</xdr:row>
      <xdr:rowOff>155666</xdr:rowOff>
    </xdr:to>
    <xdr:cxnSp macro="">
      <xdr:nvCxnSpPr>
        <xdr:cNvPr id="648" name="直線コネクタ 647"/>
        <xdr:cNvCxnSpPr/>
      </xdr:nvCxnSpPr>
      <xdr:spPr>
        <a:xfrm>
          <a:off x="14287500" y="14572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405111" cy="259045"/>
    <xdr:sp macro="" textlink="">
      <xdr:nvSpPr>
        <xdr:cNvPr id="649" name="【児童館】&#10;有形固定資産減価償却率最大値テキスト"/>
        <xdr:cNvSpPr txBox="1"/>
      </xdr:nvSpPr>
      <xdr:spPr>
        <a:xfrm>
          <a:off x="14414500" y="12798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50" name="直線コネクタ 649"/>
        <xdr:cNvCxnSpPr/>
      </xdr:nvCxnSpPr>
      <xdr:spPr>
        <a:xfrm>
          <a:off x="142875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59163</xdr:rowOff>
    </xdr:from>
    <xdr:ext cx="405111" cy="259045"/>
    <xdr:sp macro="" textlink="">
      <xdr:nvSpPr>
        <xdr:cNvPr id="651" name="【児童館】&#10;有形固定資産減価償却率平均値テキスト"/>
        <xdr:cNvSpPr txBox="1"/>
      </xdr:nvSpPr>
      <xdr:spPr>
        <a:xfrm>
          <a:off x="14414500" y="136380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36286</xdr:rowOff>
    </xdr:from>
    <xdr:to>
      <xdr:col>85</xdr:col>
      <xdr:colOff>177800</xdr:colOff>
      <xdr:row>82</xdr:row>
      <xdr:rowOff>137886</xdr:rowOff>
    </xdr:to>
    <xdr:sp macro="" textlink="">
      <xdr:nvSpPr>
        <xdr:cNvPr id="652" name="フローチャート: 判断 651"/>
        <xdr:cNvSpPr/>
      </xdr:nvSpPr>
      <xdr:spPr>
        <a:xfrm>
          <a:off x="14325600" y="1378276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653" name="フローチャート: 判断 652"/>
        <xdr:cNvSpPr/>
      </xdr:nvSpPr>
      <xdr:spPr>
        <a:xfrm>
          <a:off x="13578840" y="1375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654" name="フローチャート: 判断 653"/>
        <xdr:cNvSpPr/>
      </xdr:nvSpPr>
      <xdr:spPr>
        <a:xfrm>
          <a:off x="12804140" y="1375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33020</xdr:rowOff>
    </xdr:from>
    <xdr:to>
      <xdr:col>72</xdr:col>
      <xdr:colOff>38100</xdr:colOff>
      <xdr:row>82</xdr:row>
      <xdr:rowOff>134620</xdr:rowOff>
    </xdr:to>
    <xdr:sp macro="" textlink="">
      <xdr:nvSpPr>
        <xdr:cNvPr id="655" name="フローチャート: 判断 654"/>
        <xdr:cNvSpPr/>
      </xdr:nvSpPr>
      <xdr:spPr>
        <a:xfrm>
          <a:off x="12029440" y="13779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78739</xdr:rowOff>
    </xdr:from>
    <xdr:to>
      <xdr:col>67</xdr:col>
      <xdr:colOff>101600</xdr:colOff>
      <xdr:row>83</xdr:row>
      <xdr:rowOff>8889</xdr:rowOff>
    </xdr:to>
    <xdr:sp macro="" textlink="">
      <xdr:nvSpPr>
        <xdr:cNvPr id="656" name="フローチャート: 判断 655"/>
        <xdr:cNvSpPr/>
      </xdr:nvSpPr>
      <xdr:spPr>
        <a:xfrm>
          <a:off x="1123188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153851</xdr:rowOff>
    </xdr:from>
    <xdr:to>
      <xdr:col>85</xdr:col>
      <xdr:colOff>177800</xdr:colOff>
      <xdr:row>85</xdr:row>
      <xdr:rowOff>84001</xdr:rowOff>
    </xdr:to>
    <xdr:sp macro="" textlink="">
      <xdr:nvSpPr>
        <xdr:cNvPr id="662" name="楕円 661"/>
        <xdr:cNvSpPr/>
      </xdr:nvSpPr>
      <xdr:spPr>
        <a:xfrm>
          <a:off x="14325600" y="142356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132278</xdr:rowOff>
    </xdr:from>
    <xdr:ext cx="405111" cy="259045"/>
    <xdr:sp macro="" textlink="">
      <xdr:nvSpPr>
        <xdr:cNvPr id="663" name="【児童館】&#10;有形固定資産減価償却率該当値テキスト"/>
        <xdr:cNvSpPr txBox="1"/>
      </xdr:nvSpPr>
      <xdr:spPr>
        <a:xfrm>
          <a:off x="14414500" y="142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75474</xdr:rowOff>
    </xdr:from>
    <xdr:to>
      <xdr:col>81</xdr:col>
      <xdr:colOff>101600</xdr:colOff>
      <xdr:row>85</xdr:row>
      <xdr:rowOff>5624</xdr:rowOff>
    </xdr:to>
    <xdr:sp macro="" textlink="">
      <xdr:nvSpPr>
        <xdr:cNvPr id="664" name="楕円 663"/>
        <xdr:cNvSpPr/>
      </xdr:nvSpPr>
      <xdr:spPr>
        <a:xfrm>
          <a:off x="13578840" y="14157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126274</xdr:rowOff>
    </xdr:from>
    <xdr:to>
      <xdr:col>85</xdr:col>
      <xdr:colOff>127000</xdr:colOff>
      <xdr:row>85</xdr:row>
      <xdr:rowOff>33201</xdr:rowOff>
    </xdr:to>
    <xdr:cxnSp macro="">
      <xdr:nvCxnSpPr>
        <xdr:cNvPr id="665" name="直線コネクタ 664"/>
        <xdr:cNvCxnSpPr/>
      </xdr:nvCxnSpPr>
      <xdr:spPr>
        <a:xfrm>
          <a:off x="13629640" y="14208034"/>
          <a:ext cx="746760" cy="7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168548</xdr:rowOff>
    </xdr:from>
    <xdr:to>
      <xdr:col>76</xdr:col>
      <xdr:colOff>165100</xdr:colOff>
      <xdr:row>84</xdr:row>
      <xdr:rowOff>98698</xdr:rowOff>
    </xdr:to>
    <xdr:sp macro="" textlink="">
      <xdr:nvSpPr>
        <xdr:cNvPr id="666" name="楕円 665"/>
        <xdr:cNvSpPr/>
      </xdr:nvSpPr>
      <xdr:spPr>
        <a:xfrm>
          <a:off x="12804140" y="14082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47898</xdr:rowOff>
    </xdr:from>
    <xdr:to>
      <xdr:col>81</xdr:col>
      <xdr:colOff>50800</xdr:colOff>
      <xdr:row>84</xdr:row>
      <xdr:rowOff>126274</xdr:rowOff>
    </xdr:to>
    <xdr:cxnSp macro="">
      <xdr:nvCxnSpPr>
        <xdr:cNvPr id="667" name="直線コネクタ 666"/>
        <xdr:cNvCxnSpPr/>
      </xdr:nvCxnSpPr>
      <xdr:spPr>
        <a:xfrm>
          <a:off x="12854940" y="14129658"/>
          <a:ext cx="7747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90170</xdr:rowOff>
    </xdr:from>
    <xdr:to>
      <xdr:col>72</xdr:col>
      <xdr:colOff>38100</xdr:colOff>
      <xdr:row>84</xdr:row>
      <xdr:rowOff>20320</xdr:rowOff>
    </xdr:to>
    <xdr:sp macro="" textlink="">
      <xdr:nvSpPr>
        <xdr:cNvPr id="668" name="楕円 667"/>
        <xdr:cNvSpPr/>
      </xdr:nvSpPr>
      <xdr:spPr>
        <a:xfrm>
          <a:off x="1202944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84</xdr:row>
      <xdr:rowOff>47898</xdr:rowOff>
    </xdr:to>
    <xdr:cxnSp macro="">
      <xdr:nvCxnSpPr>
        <xdr:cNvPr id="669" name="直線コネクタ 668"/>
        <xdr:cNvCxnSpPr/>
      </xdr:nvCxnSpPr>
      <xdr:spPr>
        <a:xfrm>
          <a:off x="12072620" y="14055090"/>
          <a:ext cx="782320" cy="7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0" name="楕円 669"/>
        <xdr:cNvSpPr/>
      </xdr:nvSpPr>
      <xdr:spPr>
        <a:xfrm>
          <a:off x="1123188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140970</xdr:rowOff>
    </xdr:from>
    <xdr:to>
      <xdr:col>71</xdr:col>
      <xdr:colOff>177800</xdr:colOff>
      <xdr:row>86</xdr:row>
      <xdr:rowOff>168729</xdr:rowOff>
    </xdr:to>
    <xdr:cxnSp macro="">
      <xdr:nvCxnSpPr>
        <xdr:cNvPr id="671" name="直線コネクタ 670"/>
        <xdr:cNvCxnSpPr/>
      </xdr:nvCxnSpPr>
      <xdr:spPr>
        <a:xfrm flipV="1">
          <a:off x="11282680" y="14055090"/>
          <a:ext cx="789940" cy="5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121756</xdr:rowOff>
    </xdr:from>
    <xdr:ext cx="405111" cy="259045"/>
    <xdr:sp macro="" textlink="">
      <xdr:nvSpPr>
        <xdr:cNvPr id="672" name="n_1aveValue【児童館】&#10;有形固定資産減価償却率"/>
        <xdr:cNvSpPr txBox="1"/>
      </xdr:nvSpPr>
      <xdr:spPr>
        <a:xfrm>
          <a:off x="1343724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673" name="n_2aveValue【児童館】&#10;有形固定資産減価償却率"/>
        <xdr:cNvSpPr txBox="1"/>
      </xdr:nvSpPr>
      <xdr:spPr>
        <a:xfrm>
          <a:off x="1267524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151147</xdr:rowOff>
    </xdr:from>
    <xdr:ext cx="405111" cy="259045"/>
    <xdr:sp macro="" textlink="">
      <xdr:nvSpPr>
        <xdr:cNvPr id="674" name="n_3aveValue【児童館】&#10;有形固定資産減価償却率"/>
        <xdr:cNvSpPr txBox="1"/>
      </xdr:nvSpPr>
      <xdr:spPr>
        <a:xfrm>
          <a:off x="119005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25416</xdr:rowOff>
    </xdr:from>
    <xdr:ext cx="405111" cy="259045"/>
    <xdr:sp macro="" textlink="">
      <xdr:nvSpPr>
        <xdr:cNvPr id="675" name="n_4aveValue【児童館】&#10;有形固定資産減価償却率"/>
        <xdr:cNvSpPr txBox="1"/>
      </xdr:nvSpPr>
      <xdr:spPr>
        <a:xfrm>
          <a:off x="1110298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168201</xdr:rowOff>
    </xdr:from>
    <xdr:ext cx="405111" cy="259045"/>
    <xdr:sp macro="" textlink="">
      <xdr:nvSpPr>
        <xdr:cNvPr id="676" name="n_1mainValue【児童館】&#10;有形固定資産減価償却率"/>
        <xdr:cNvSpPr txBox="1"/>
      </xdr:nvSpPr>
      <xdr:spPr>
        <a:xfrm>
          <a:off x="134372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89825</xdr:rowOff>
    </xdr:from>
    <xdr:ext cx="405111" cy="259045"/>
    <xdr:sp macro="" textlink="">
      <xdr:nvSpPr>
        <xdr:cNvPr id="677" name="n_2mainValue【児童館】&#10;有形固定資産減価償却率"/>
        <xdr:cNvSpPr txBox="1"/>
      </xdr:nvSpPr>
      <xdr:spPr>
        <a:xfrm>
          <a:off x="12675244" y="1417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11447</xdr:rowOff>
    </xdr:from>
    <xdr:ext cx="405111" cy="259045"/>
    <xdr:sp macro="" textlink="">
      <xdr:nvSpPr>
        <xdr:cNvPr id="678" name="n_3mainValue【児童館】&#10;有形固定資産減価償却率"/>
        <xdr:cNvSpPr txBox="1"/>
      </xdr:nvSpPr>
      <xdr:spPr>
        <a:xfrm>
          <a:off x="119005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9" name="n_4mainValue【児童館】&#10;有形固定資産減価償却率"/>
        <xdr:cNvSpPr txBox="1"/>
      </xdr:nvSpPr>
      <xdr:spPr>
        <a:xfrm>
          <a:off x="1107066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137161</xdr:rowOff>
    </xdr:from>
    <xdr:to>
      <xdr:col>116</xdr:col>
      <xdr:colOff>62864</xdr:colOff>
      <xdr:row>85</xdr:row>
      <xdr:rowOff>163830</xdr:rowOff>
    </xdr:to>
    <xdr:cxnSp macro="">
      <xdr:nvCxnSpPr>
        <xdr:cNvPr id="703" name="直線コネクタ 702"/>
        <xdr:cNvCxnSpPr/>
      </xdr:nvCxnSpPr>
      <xdr:spPr>
        <a:xfrm flipV="1">
          <a:off x="19509104" y="13548361"/>
          <a:ext cx="0" cy="8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4" name="【児童館】&#10;一人当たり面積最小値テキスト"/>
        <xdr:cNvSpPr txBox="1"/>
      </xdr:nvSpPr>
      <xdr:spPr>
        <a:xfrm>
          <a:off x="1954784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5" name="直線コネクタ 704"/>
        <xdr:cNvCxnSpPr/>
      </xdr:nvCxnSpPr>
      <xdr:spPr>
        <a:xfrm>
          <a:off x="1944370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83838</xdr:rowOff>
    </xdr:from>
    <xdr:ext cx="469744" cy="259045"/>
    <xdr:sp macro="" textlink="">
      <xdr:nvSpPr>
        <xdr:cNvPr id="706" name="【児童館】&#10;一人当たり面積最大値テキスト"/>
        <xdr:cNvSpPr txBox="1"/>
      </xdr:nvSpPr>
      <xdr:spPr>
        <a:xfrm>
          <a:off x="19547840" y="1332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137161</xdr:rowOff>
    </xdr:from>
    <xdr:to>
      <xdr:col>116</xdr:col>
      <xdr:colOff>152400</xdr:colOff>
      <xdr:row>80</xdr:row>
      <xdr:rowOff>137161</xdr:rowOff>
    </xdr:to>
    <xdr:cxnSp macro="">
      <xdr:nvCxnSpPr>
        <xdr:cNvPr id="707" name="直線コネクタ 706"/>
        <xdr:cNvCxnSpPr/>
      </xdr:nvCxnSpPr>
      <xdr:spPr>
        <a:xfrm>
          <a:off x="19443700" y="13548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3827</xdr:rowOff>
    </xdr:from>
    <xdr:ext cx="469744" cy="259045"/>
    <xdr:sp macro="" textlink="">
      <xdr:nvSpPr>
        <xdr:cNvPr id="708" name="【児童館】&#10;一人当たり面積平均値テキスト"/>
        <xdr:cNvSpPr txBox="1"/>
      </xdr:nvSpPr>
      <xdr:spPr>
        <a:xfrm>
          <a:off x="19547840" y="1408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09" name="フローチャート: 判断 708"/>
        <xdr:cNvSpPr/>
      </xdr:nvSpPr>
      <xdr:spPr>
        <a:xfrm>
          <a:off x="19458940" y="1410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710" name="フローチャート: 判断 709"/>
        <xdr:cNvSpPr/>
      </xdr:nvSpPr>
      <xdr:spPr>
        <a:xfrm>
          <a:off x="1873504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74930</xdr:rowOff>
    </xdr:from>
    <xdr:to>
      <xdr:col>107</xdr:col>
      <xdr:colOff>101600</xdr:colOff>
      <xdr:row>78</xdr:row>
      <xdr:rowOff>5080</xdr:rowOff>
    </xdr:to>
    <xdr:sp macro="" textlink="">
      <xdr:nvSpPr>
        <xdr:cNvPr id="711" name="フローチャート: 判断 710"/>
        <xdr:cNvSpPr/>
      </xdr:nvSpPr>
      <xdr:spPr>
        <a:xfrm>
          <a:off x="17937480" y="12983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2" name="フローチャート: 判断 711"/>
        <xdr:cNvSpPr/>
      </xdr:nvSpPr>
      <xdr:spPr>
        <a:xfrm>
          <a:off x="1716278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17780</xdr:rowOff>
    </xdr:from>
    <xdr:to>
      <xdr:col>98</xdr:col>
      <xdr:colOff>38100</xdr:colOff>
      <xdr:row>84</xdr:row>
      <xdr:rowOff>119380</xdr:rowOff>
    </xdr:to>
    <xdr:sp macro="" textlink="">
      <xdr:nvSpPr>
        <xdr:cNvPr id="713" name="フローチャート: 判断 712"/>
        <xdr:cNvSpPr/>
      </xdr:nvSpPr>
      <xdr:spPr>
        <a:xfrm>
          <a:off x="16388080" y="14099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9" name="楕円 718"/>
        <xdr:cNvSpPr/>
      </xdr:nvSpPr>
      <xdr:spPr>
        <a:xfrm>
          <a:off x="19458940" y="1403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143527</xdr:rowOff>
    </xdr:from>
    <xdr:ext cx="469744" cy="259045"/>
    <xdr:sp macro="" textlink="">
      <xdr:nvSpPr>
        <xdr:cNvPr id="720" name="【児童館】&#10;一人当たり面積該当値テキスト"/>
        <xdr:cNvSpPr txBox="1"/>
      </xdr:nvSpPr>
      <xdr:spPr>
        <a:xfrm>
          <a:off x="19547840"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721" name="楕円 720"/>
        <xdr:cNvSpPr/>
      </xdr:nvSpPr>
      <xdr:spPr>
        <a:xfrm>
          <a:off x="1873504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722" name="直線コネクタ 721"/>
        <xdr:cNvCxnSpPr/>
      </xdr:nvCxnSpPr>
      <xdr:spPr>
        <a:xfrm>
          <a:off x="18778220" y="140817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128270</xdr:rowOff>
    </xdr:from>
    <xdr:to>
      <xdr:col>107</xdr:col>
      <xdr:colOff>101600</xdr:colOff>
      <xdr:row>84</xdr:row>
      <xdr:rowOff>58420</xdr:rowOff>
    </xdr:to>
    <xdr:sp macro="" textlink="">
      <xdr:nvSpPr>
        <xdr:cNvPr id="723" name="楕円 722"/>
        <xdr:cNvSpPr/>
      </xdr:nvSpPr>
      <xdr:spPr>
        <a:xfrm>
          <a:off x="17937480" y="1404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7620</xdr:rowOff>
    </xdr:to>
    <xdr:cxnSp macro="">
      <xdr:nvCxnSpPr>
        <xdr:cNvPr id="724" name="直線コネクタ 723"/>
        <xdr:cNvCxnSpPr/>
      </xdr:nvCxnSpPr>
      <xdr:spPr>
        <a:xfrm flipV="1">
          <a:off x="17988280" y="1408176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128270</xdr:rowOff>
    </xdr:from>
    <xdr:to>
      <xdr:col>102</xdr:col>
      <xdr:colOff>165100</xdr:colOff>
      <xdr:row>84</xdr:row>
      <xdr:rowOff>58420</xdr:rowOff>
    </xdr:to>
    <xdr:sp macro="" textlink="">
      <xdr:nvSpPr>
        <xdr:cNvPr id="725" name="楕円 724"/>
        <xdr:cNvSpPr/>
      </xdr:nvSpPr>
      <xdr:spPr>
        <a:xfrm>
          <a:off x="17162780" y="1404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xdr:rowOff>
    </xdr:from>
    <xdr:to>
      <xdr:col>107</xdr:col>
      <xdr:colOff>50800</xdr:colOff>
      <xdr:row>84</xdr:row>
      <xdr:rowOff>7620</xdr:rowOff>
    </xdr:to>
    <xdr:cxnSp macro="">
      <xdr:nvCxnSpPr>
        <xdr:cNvPr id="726" name="直線コネクタ 725"/>
        <xdr:cNvCxnSpPr/>
      </xdr:nvCxnSpPr>
      <xdr:spPr>
        <a:xfrm>
          <a:off x="17213580" y="140893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27" name="楕円 726"/>
        <xdr:cNvSpPr/>
      </xdr:nvSpPr>
      <xdr:spPr>
        <a:xfrm>
          <a:off x="16388080" y="143090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xdr:rowOff>
    </xdr:from>
    <xdr:to>
      <xdr:col>102</xdr:col>
      <xdr:colOff>114300</xdr:colOff>
      <xdr:row>85</xdr:row>
      <xdr:rowOff>110489</xdr:rowOff>
    </xdr:to>
    <xdr:cxnSp macro="">
      <xdr:nvCxnSpPr>
        <xdr:cNvPr id="728" name="直線コネクタ 727"/>
        <xdr:cNvCxnSpPr/>
      </xdr:nvCxnSpPr>
      <xdr:spPr>
        <a:xfrm flipV="1">
          <a:off x="16431260" y="14089380"/>
          <a:ext cx="78232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170197</xdr:rowOff>
    </xdr:from>
    <xdr:ext cx="469744" cy="259045"/>
    <xdr:sp macro="" textlink="">
      <xdr:nvSpPr>
        <xdr:cNvPr id="729" name="n_1aveValue【児童館】&#10;一人当たり面積"/>
        <xdr:cNvSpPr txBox="1"/>
      </xdr:nvSpPr>
      <xdr:spPr>
        <a:xfrm>
          <a:off x="1856112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21607</xdr:rowOff>
    </xdr:from>
    <xdr:ext cx="469744" cy="259045"/>
    <xdr:sp macro="" textlink="">
      <xdr:nvSpPr>
        <xdr:cNvPr id="730" name="n_2aveValue【児童館】&#10;一人当たり面積"/>
        <xdr:cNvSpPr txBox="1"/>
      </xdr:nvSpPr>
      <xdr:spPr>
        <a:xfrm>
          <a:off x="17776267" y="1276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31" name="n_3aveValue【児童館】&#10;一人当たり面積"/>
        <xdr:cNvSpPr txBox="1"/>
      </xdr:nvSpPr>
      <xdr:spPr>
        <a:xfrm>
          <a:off x="170015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135907</xdr:rowOff>
    </xdr:from>
    <xdr:ext cx="469744" cy="259045"/>
    <xdr:sp macro="" textlink="">
      <xdr:nvSpPr>
        <xdr:cNvPr id="732" name="n_4aveValue【児童館】&#10;一人当たり面積"/>
        <xdr:cNvSpPr txBox="1"/>
      </xdr:nvSpPr>
      <xdr:spPr>
        <a:xfrm>
          <a:off x="16226867" y="1388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733" name="n_1mainValue【児童館】&#10;一人当たり面積"/>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734" name="n_2mainValue【児童館】&#10;一人当たり面積"/>
        <xdr:cNvSpPr txBox="1"/>
      </xdr:nvSpPr>
      <xdr:spPr>
        <a:xfrm>
          <a:off x="1777626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74947</xdr:rowOff>
    </xdr:from>
    <xdr:ext cx="469744" cy="259045"/>
    <xdr:sp macro="" textlink="">
      <xdr:nvSpPr>
        <xdr:cNvPr id="735" name="n_3mainValue【児童館】&#10;一人当たり面積"/>
        <xdr:cNvSpPr txBox="1"/>
      </xdr:nvSpPr>
      <xdr:spPr>
        <a:xfrm>
          <a:off x="1700156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36" name="n_4mainValue【児童館】&#10;一人当たり面積"/>
        <xdr:cNvSpPr txBox="1"/>
      </xdr:nvSpPr>
      <xdr:spPr>
        <a:xfrm>
          <a:off x="1622686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8" name="直線コネクタ 747"/>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9" name="テキスト ボックス 748"/>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0" name="直線コネクタ 749"/>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1" name="テキスト ボックス 750"/>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2" name="直線コネクタ 751"/>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3" name="テキスト ボックス 752"/>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4" name="直線コネクタ 753"/>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5" name="テキスト ボックス 754"/>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7" name="テキスト ボックス 756"/>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128778</xdr:rowOff>
    </xdr:from>
    <xdr:to>
      <xdr:col>85</xdr:col>
      <xdr:colOff>126364</xdr:colOff>
      <xdr:row>108</xdr:row>
      <xdr:rowOff>76200</xdr:rowOff>
    </xdr:to>
    <xdr:cxnSp macro="">
      <xdr:nvCxnSpPr>
        <xdr:cNvPr id="759" name="直線コネクタ 758"/>
        <xdr:cNvCxnSpPr/>
      </xdr:nvCxnSpPr>
      <xdr:spPr>
        <a:xfrm flipV="1">
          <a:off x="14375764" y="16725138"/>
          <a:ext cx="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0" name="【公民館】&#10;有形固定資産減価償却率最小値テキスト"/>
        <xdr:cNvSpPr txBox="1"/>
      </xdr:nvSpPr>
      <xdr:spPr>
        <a:xfrm>
          <a:off x="144145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1" name="直線コネクタ 760"/>
        <xdr:cNvCxnSpPr/>
      </xdr:nvCxnSpPr>
      <xdr:spPr>
        <a:xfrm>
          <a:off x="142875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75455</xdr:rowOff>
    </xdr:from>
    <xdr:ext cx="405111" cy="259045"/>
    <xdr:sp macro="" textlink="">
      <xdr:nvSpPr>
        <xdr:cNvPr id="762" name="【公民館】&#10;有形固定資産減価償却率最大値テキスト"/>
        <xdr:cNvSpPr txBox="1"/>
      </xdr:nvSpPr>
      <xdr:spPr>
        <a:xfrm>
          <a:off x="14414500" y="1650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128778</xdr:rowOff>
    </xdr:from>
    <xdr:to>
      <xdr:col>86</xdr:col>
      <xdr:colOff>25400</xdr:colOff>
      <xdr:row>99</xdr:row>
      <xdr:rowOff>128778</xdr:rowOff>
    </xdr:to>
    <xdr:cxnSp macro="">
      <xdr:nvCxnSpPr>
        <xdr:cNvPr id="763" name="直線コネクタ 762"/>
        <xdr:cNvCxnSpPr/>
      </xdr:nvCxnSpPr>
      <xdr:spPr>
        <a:xfrm>
          <a:off x="14287500" y="16725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70121</xdr:rowOff>
    </xdr:from>
    <xdr:ext cx="405111" cy="259045"/>
    <xdr:sp macro="" textlink="">
      <xdr:nvSpPr>
        <xdr:cNvPr id="764" name="【公民館】&#10;有形固定資産減価償却率平均値テキスト"/>
        <xdr:cNvSpPr txBox="1"/>
      </xdr:nvSpPr>
      <xdr:spPr>
        <a:xfrm>
          <a:off x="14414500" y="17504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91694</xdr:rowOff>
    </xdr:from>
    <xdr:to>
      <xdr:col>85</xdr:col>
      <xdr:colOff>177800</xdr:colOff>
      <xdr:row>105</xdr:row>
      <xdr:rowOff>21844</xdr:rowOff>
    </xdr:to>
    <xdr:sp macro="" textlink="">
      <xdr:nvSpPr>
        <xdr:cNvPr id="765" name="フローチャート: 判断 764"/>
        <xdr:cNvSpPr/>
      </xdr:nvSpPr>
      <xdr:spPr>
        <a:xfrm>
          <a:off x="14325600" y="175262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66" name="フローチャート: 判断 765"/>
        <xdr:cNvSpPr/>
      </xdr:nvSpPr>
      <xdr:spPr>
        <a:xfrm>
          <a:off x="1357884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160274</xdr:rowOff>
    </xdr:from>
    <xdr:to>
      <xdr:col>76</xdr:col>
      <xdr:colOff>165100</xdr:colOff>
      <xdr:row>104</xdr:row>
      <xdr:rowOff>90424</xdr:rowOff>
    </xdr:to>
    <xdr:sp macro="" textlink="">
      <xdr:nvSpPr>
        <xdr:cNvPr id="767" name="フローチャート: 判断 766"/>
        <xdr:cNvSpPr/>
      </xdr:nvSpPr>
      <xdr:spPr>
        <a:xfrm>
          <a:off x="12804140" y="17427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68" name="フローチャート: 判断 767"/>
        <xdr:cNvSpPr/>
      </xdr:nvSpPr>
      <xdr:spPr>
        <a:xfrm>
          <a:off x="12029440" y="17459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69" name="フローチャート: 判断 768"/>
        <xdr:cNvSpPr/>
      </xdr:nvSpPr>
      <xdr:spPr>
        <a:xfrm>
          <a:off x="11231880" y="17424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167132</xdr:rowOff>
    </xdr:from>
    <xdr:to>
      <xdr:col>85</xdr:col>
      <xdr:colOff>177800</xdr:colOff>
      <xdr:row>104</xdr:row>
      <xdr:rowOff>97282</xdr:rowOff>
    </xdr:to>
    <xdr:sp macro="" textlink="">
      <xdr:nvSpPr>
        <xdr:cNvPr id="775" name="楕円 774"/>
        <xdr:cNvSpPr/>
      </xdr:nvSpPr>
      <xdr:spPr>
        <a:xfrm>
          <a:off x="14325600" y="174340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18559</xdr:rowOff>
    </xdr:from>
    <xdr:ext cx="405111" cy="259045"/>
    <xdr:sp macro="" textlink="">
      <xdr:nvSpPr>
        <xdr:cNvPr id="776" name="【公民館】&#10;有形固定資産減価償却率該当値テキスト"/>
        <xdr:cNvSpPr txBox="1"/>
      </xdr:nvSpPr>
      <xdr:spPr>
        <a:xfrm>
          <a:off x="14414500" y="1728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119126</xdr:rowOff>
    </xdr:from>
    <xdr:to>
      <xdr:col>81</xdr:col>
      <xdr:colOff>101600</xdr:colOff>
      <xdr:row>104</xdr:row>
      <xdr:rowOff>49276</xdr:rowOff>
    </xdr:to>
    <xdr:sp macro="" textlink="">
      <xdr:nvSpPr>
        <xdr:cNvPr id="777" name="楕円 776"/>
        <xdr:cNvSpPr/>
      </xdr:nvSpPr>
      <xdr:spPr>
        <a:xfrm>
          <a:off x="13578840" y="17386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169926</xdr:rowOff>
    </xdr:from>
    <xdr:to>
      <xdr:col>85</xdr:col>
      <xdr:colOff>127000</xdr:colOff>
      <xdr:row>104</xdr:row>
      <xdr:rowOff>46482</xdr:rowOff>
    </xdr:to>
    <xdr:cxnSp macro="">
      <xdr:nvCxnSpPr>
        <xdr:cNvPr id="778" name="直線コネクタ 777"/>
        <xdr:cNvCxnSpPr/>
      </xdr:nvCxnSpPr>
      <xdr:spPr>
        <a:xfrm>
          <a:off x="13629640" y="17436846"/>
          <a:ext cx="74676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153415</xdr:rowOff>
    </xdr:from>
    <xdr:to>
      <xdr:col>76</xdr:col>
      <xdr:colOff>165100</xdr:colOff>
      <xdr:row>105</xdr:row>
      <xdr:rowOff>83565</xdr:rowOff>
    </xdr:to>
    <xdr:sp macro="" textlink="">
      <xdr:nvSpPr>
        <xdr:cNvPr id="779" name="楕円 778"/>
        <xdr:cNvSpPr/>
      </xdr:nvSpPr>
      <xdr:spPr>
        <a:xfrm>
          <a:off x="12804140" y="17587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169926</xdr:rowOff>
    </xdr:from>
    <xdr:to>
      <xdr:col>81</xdr:col>
      <xdr:colOff>50800</xdr:colOff>
      <xdr:row>105</xdr:row>
      <xdr:rowOff>32765</xdr:rowOff>
    </xdr:to>
    <xdr:cxnSp macro="">
      <xdr:nvCxnSpPr>
        <xdr:cNvPr id="780" name="直線コネクタ 779"/>
        <xdr:cNvCxnSpPr/>
      </xdr:nvCxnSpPr>
      <xdr:spPr>
        <a:xfrm flipV="1">
          <a:off x="12854940" y="17436846"/>
          <a:ext cx="7747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114554</xdr:rowOff>
    </xdr:from>
    <xdr:to>
      <xdr:col>72</xdr:col>
      <xdr:colOff>38100</xdr:colOff>
      <xdr:row>105</xdr:row>
      <xdr:rowOff>44704</xdr:rowOff>
    </xdr:to>
    <xdr:sp macro="" textlink="">
      <xdr:nvSpPr>
        <xdr:cNvPr id="781" name="楕円 780"/>
        <xdr:cNvSpPr/>
      </xdr:nvSpPr>
      <xdr:spPr>
        <a:xfrm>
          <a:off x="12029440" y="17549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165354</xdr:rowOff>
    </xdr:from>
    <xdr:to>
      <xdr:col>76</xdr:col>
      <xdr:colOff>114300</xdr:colOff>
      <xdr:row>105</xdr:row>
      <xdr:rowOff>32765</xdr:rowOff>
    </xdr:to>
    <xdr:cxnSp macro="">
      <xdr:nvCxnSpPr>
        <xdr:cNvPr id="782" name="直線コネクタ 781"/>
        <xdr:cNvCxnSpPr/>
      </xdr:nvCxnSpPr>
      <xdr:spPr>
        <a:xfrm>
          <a:off x="12072620" y="17599914"/>
          <a:ext cx="782320" cy="3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162561</xdr:rowOff>
    </xdr:from>
    <xdr:to>
      <xdr:col>67</xdr:col>
      <xdr:colOff>101600</xdr:colOff>
      <xdr:row>101</xdr:row>
      <xdr:rowOff>92711</xdr:rowOff>
    </xdr:to>
    <xdr:sp macro="" textlink="">
      <xdr:nvSpPr>
        <xdr:cNvPr id="783" name="楕円 782"/>
        <xdr:cNvSpPr/>
      </xdr:nvSpPr>
      <xdr:spPr>
        <a:xfrm>
          <a:off x="11231880" y="1692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41911</xdr:rowOff>
    </xdr:from>
    <xdr:to>
      <xdr:col>71</xdr:col>
      <xdr:colOff>177800</xdr:colOff>
      <xdr:row>104</xdr:row>
      <xdr:rowOff>165354</xdr:rowOff>
    </xdr:to>
    <xdr:cxnSp macro="">
      <xdr:nvCxnSpPr>
        <xdr:cNvPr id="784" name="直線コネクタ 783"/>
        <xdr:cNvCxnSpPr/>
      </xdr:nvCxnSpPr>
      <xdr:spPr>
        <a:xfrm>
          <a:off x="11282680" y="16973551"/>
          <a:ext cx="789940" cy="62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85" name="n_1aveValue【公民館】&#10;有形固定資産減価償却率"/>
        <xdr:cNvSpPr txBox="1"/>
      </xdr:nvSpPr>
      <xdr:spPr>
        <a:xfrm>
          <a:off x="1343724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106951</xdr:rowOff>
    </xdr:from>
    <xdr:ext cx="405111" cy="259045"/>
    <xdr:sp macro="" textlink="">
      <xdr:nvSpPr>
        <xdr:cNvPr id="786" name="n_2aveValue【公民館】&#10;有形固定資産減価償却率"/>
        <xdr:cNvSpPr txBox="1"/>
      </xdr:nvSpPr>
      <xdr:spPr>
        <a:xfrm>
          <a:off x="12675244" y="1720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87" name="n_3aveValue【公民館】&#10;有形固定資産減価償却率"/>
        <xdr:cNvSpPr txBox="1"/>
      </xdr:nvSpPr>
      <xdr:spPr>
        <a:xfrm>
          <a:off x="119005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79264</xdr:rowOff>
    </xdr:from>
    <xdr:ext cx="405111" cy="259045"/>
    <xdr:sp macro="" textlink="">
      <xdr:nvSpPr>
        <xdr:cNvPr id="788" name="n_4aveValue【公民館】&#10;有形固定資産減価償却率"/>
        <xdr:cNvSpPr txBox="1"/>
      </xdr:nvSpPr>
      <xdr:spPr>
        <a:xfrm>
          <a:off x="11102984" y="1751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65803</xdr:rowOff>
    </xdr:from>
    <xdr:ext cx="405111" cy="259045"/>
    <xdr:sp macro="" textlink="">
      <xdr:nvSpPr>
        <xdr:cNvPr id="789" name="n_1mainValue【公民館】&#10;有形固定資産減価償却率"/>
        <xdr:cNvSpPr txBox="1"/>
      </xdr:nvSpPr>
      <xdr:spPr>
        <a:xfrm>
          <a:off x="13437244" y="1716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74692</xdr:rowOff>
    </xdr:from>
    <xdr:ext cx="405111" cy="259045"/>
    <xdr:sp macro="" textlink="">
      <xdr:nvSpPr>
        <xdr:cNvPr id="790" name="n_2mainValue【公民館】&#10;有形固定資産減価償却率"/>
        <xdr:cNvSpPr txBox="1"/>
      </xdr:nvSpPr>
      <xdr:spPr>
        <a:xfrm>
          <a:off x="12675244" y="176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35831</xdr:rowOff>
    </xdr:from>
    <xdr:ext cx="405111" cy="259045"/>
    <xdr:sp macro="" textlink="">
      <xdr:nvSpPr>
        <xdr:cNvPr id="791" name="n_3mainValue【公民館】&#10;有形固定資産減価償却率"/>
        <xdr:cNvSpPr txBox="1"/>
      </xdr:nvSpPr>
      <xdr:spPr>
        <a:xfrm>
          <a:off x="11900544" y="1763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109238</xdr:rowOff>
    </xdr:from>
    <xdr:ext cx="405111" cy="259045"/>
    <xdr:sp macro="" textlink="">
      <xdr:nvSpPr>
        <xdr:cNvPr id="792" name="n_4mainValue【公民館】&#10;有形固定資産減価償却率"/>
        <xdr:cNvSpPr txBox="1"/>
      </xdr:nvSpPr>
      <xdr:spPr>
        <a:xfrm>
          <a:off x="11102984" y="167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70486</xdr:rowOff>
    </xdr:to>
    <xdr:cxnSp macro="">
      <xdr:nvCxnSpPr>
        <xdr:cNvPr id="816" name="直線コネクタ 815"/>
        <xdr:cNvCxnSpPr/>
      </xdr:nvCxnSpPr>
      <xdr:spPr>
        <a:xfrm flipV="1">
          <a:off x="19509104" y="16920211"/>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74313</xdr:rowOff>
    </xdr:from>
    <xdr:ext cx="469744" cy="259045"/>
    <xdr:sp macro="" textlink="">
      <xdr:nvSpPr>
        <xdr:cNvPr id="817" name="【公民館】&#10;一人当たり面積最小値テキスト"/>
        <xdr:cNvSpPr txBox="1"/>
      </xdr:nvSpPr>
      <xdr:spPr>
        <a:xfrm>
          <a:off x="19547840" y="180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70486</xdr:rowOff>
    </xdr:from>
    <xdr:to>
      <xdr:col>116</xdr:col>
      <xdr:colOff>152400</xdr:colOff>
      <xdr:row>107</xdr:row>
      <xdr:rowOff>70486</xdr:rowOff>
    </xdr:to>
    <xdr:cxnSp macro="">
      <xdr:nvCxnSpPr>
        <xdr:cNvPr id="818" name="直線コネクタ 817"/>
        <xdr:cNvCxnSpPr/>
      </xdr:nvCxnSpPr>
      <xdr:spPr>
        <a:xfrm>
          <a:off x="19443700" y="180079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19" name="【公民館】&#10;一人当たり面積最大値テキスト"/>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20" name="直線コネクタ 819"/>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168291</xdr:rowOff>
    </xdr:from>
    <xdr:ext cx="469744" cy="259045"/>
    <xdr:sp macro="" textlink="">
      <xdr:nvSpPr>
        <xdr:cNvPr id="821" name="【公民館】&#10;一人当たり面積平均値テキスト"/>
        <xdr:cNvSpPr txBox="1"/>
      </xdr:nvSpPr>
      <xdr:spPr>
        <a:xfrm>
          <a:off x="19547840" y="17435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145414</xdr:rowOff>
    </xdr:from>
    <xdr:to>
      <xdr:col>116</xdr:col>
      <xdr:colOff>114300</xdr:colOff>
      <xdr:row>105</xdr:row>
      <xdr:rowOff>75564</xdr:rowOff>
    </xdr:to>
    <xdr:sp macro="" textlink="">
      <xdr:nvSpPr>
        <xdr:cNvPr id="822" name="フローチャート: 判断 821"/>
        <xdr:cNvSpPr/>
      </xdr:nvSpPr>
      <xdr:spPr>
        <a:xfrm>
          <a:off x="19458940" y="17579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133986</xdr:rowOff>
    </xdr:from>
    <xdr:to>
      <xdr:col>112</xdr:col>
      <xdr:colOff>38100</xdr:colOff>
      <xdr:row>105</xdr:row>
      <xdr:rowOff>64136</xdr:rowOff>
    </xdr:to>
    <xdr:sp macro="" textlink="">
      <xdr:nvSpPr>
        <xdr:cNvPr id="823" name="フローチャート: 判断 822"/>
        <xdr:cNvSpPr/>
      </xdr:nvSpPr>
      <xdr:spPr>
        <a:xfrm>
          <a:off x="18735040" y="17568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24" name="フローチャート: 判断 823"/>
        <xdr:cNvSpPr/>
      </xdr:nvSpPr>
      <xdr:spPr>
        <a:xfrm>
          <a:off x="17937480" y="1774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825" name="フローチャート: 判断 824"/>
        <xdr:cNvSpPr/>
      </xdr:nvSpPr>
      <xdr:spPr>
        <a:xfrm>
          <a:off x="17162780" y="1769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57786</xdr:rowOff>
    </xdr:from>
    <xdr:to>
      <xdr:col>98</xdr:col>
      <xdr:colOff>38100</xdr:colOff>
      <xdr:row>105</xdr:row>
      <xdr:rowOff>159386</xdr:rowOff>
    </xdr:to>
    <xdr:sp macro="" textlink="">
      <xdr:nvSpPr>
        <xdr:cNvPr id="826" name="フローチャート: 判断 825"/>
        <xdr:cNvSpPr/>
      </xdr:nvSpPr>
      <xdr:spPr>
        <a:xfrm>
          <a:off x="16388080" y="176599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168275</xdr:rowOff>
    </xdr:from>
    <xdr:to>
      <xdr:col>116</xdr:col>
      <xdr:colOff>114300</xdr:colOff>
      <xdr:row>106</xdr:row>
      <xdr:rowOff>98425</xdr:rowOff>
    </xdr:to>
    <xdr:sp macro="" textlink="">
      <xdr:nvSpPr>
        <xdr:cNvPr id="832" name="楕円 831"/>
        <xdr:cNvSpPr/>
      </xdr:nvSpPr>
      <xdr:spPr>
        <a:xfrm>
          <a:off x="19458940" y="1777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146702</xdr:rowOff>
    </xdr:from>
    <xdr:ext cx="469744" cy="259045"/>
    <xdr:sp macro="" textlink="">
      <xdr:nvSpPr>
        <xdr:cNvPr id="833" name="【公民館】&#10;一人当たり面積該当値テキスト"/>
        <xdr:cNvSpPr txBox="1"/>
      </xdr:nvSpPr>
      <xdr:spPr>
        <a:xfrm>
          <a:off x="19547840" y="177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636</xdr:rowOff>
    </xdr:from>
    <xdr:to>
      <xdr:col>112</xdr:col>
      <xdr:colOff>38100</xdr:colOff>
      <xdr:row>106</xdr:row>
      <xdr:rowOff>102236</xdr:rowOff>
    </xdr:to>
    <xdr:sp macro="" textlink="">
      <xdr:nvSpPr>
        <xdr:cNvPr id="834" name="楕円 833"/>
        <xdr:cNvSpPr/>
      </xdr:nvSpPr>
      <xdr:spPr>
        <a:xfrm>
          <a:off x="18735040" y="177704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47625</xdr:rowOff>
    </xdr:from>
    <xdr:to>
      <xdr:col>116</xdr:col>
      <xdr:colOff>63500</xdr:colOff>
      <xdr:row>106</xdr:row>
      <xdr:rowOff>51436</xdr:rowOff>
    </xdr:to>
    <xdr:cxnSp macro="">
      <xdr:nvCxnSpPr>
        <xdr:cNvPr id="835" name="直線コネクタ 834"/>
        <xdr:cNvCxnSpPr/>
      </xdr:nvCxnSpPr>
      <xdr:spPr>
        <a:xfrm flipV="1">
          <a:off x="18778220" y="17817465"/>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xdr:rowOff>
    </xdr:from>
    <xdr:to>
      <xdr:col>107</xdr:col>
      <xdr:colOff>101600</xdr:colOff>
      <xdr:row>106</xdr:row>
      <xdr:rowOff>106045</xdr:rowOff>
    </xdr:to>
    <xdr:sp macro="" textlink="">
      <xdr:nvSpPr>
        <xdr:cNvPr id="836" name="楕円 835"/>
        <xdr:cNvSpPr/>
      </xdr:nvSpPr>
      <xdr:spPr>
        <a:xfrm>
          <a:off x="17937480" y="177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51436</xdr:rowOff>
    </xdr:from>
    <xdr:to>
      <xdr:col>111</xdr:col>
      <xdr:colOff>177800</xdr:colOff>
      <xdr:row>106</xdr:row>
      <xdr:rowOff>55245</xdr:rowOff>
    </xdr:to>
    <xdr:cxnSp macro="">
      <xdr:nvCxnSpPr>
        <xdr:cNvPr id="837" name="直線コネクタ 836"/>
        <xdr:cNvCxnSpPr/>
      </xdr:nvCxnSpPr>
      <xdr:spPr>
        <a:xfrm flipV="1">
          <a:off x="17988280" y="17821276"/>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xdr:rowOff>
    </xdr:from>
    <xdr:to>
      <xdr:col>102</xdr:col>
      <xdr:colOff>165100</xdr:colOff>
      <xdr:row>106</xdr:row>
      <xdr:rowOff>109855</xdr:rowOff>
    </xdr:to>
    <xdr:sp macro="" textlink="">
      <xdr:nvSpPr>
        <xdr:cNvPr id="838" name="楕円 837"/>
        <xdr:cNvSpPr/>
      </xdr:nvSpPr>
      <xdr:spPr>
        <a:xfrm>
          <a:off x="1716278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55245</xdr:rowOff>
    </xdr:from>
    <xdr:to>
      <xdr:col>107</xdr:col>
      <xdr:colOff>50800</xdr:colOff>
      <xdr:row>106</xdr:row>
      <xdr:rowOff>59055</xdr:rowOff>
    </xdr:to>
    <xdr:cxnSp macro="">
      <xdr:nvCxnSpPr>
        <xdr:cNvPr id="839" name="直線コネクタ 838"/>
        <xdr:cNvCxnSpPr/>
      </xdr:nvCxnSpPr>
      <xdr:spPr>
        <a:xfrm flipV="1">
          <a:off x="17213580" y="1782508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12064</xdr:rowOff>
    </xdr:from>
    <xdr:to>
      <xdr:col>98</xdr:col>
      <xdr:colOff>38100</xdr:colOff>
      <xdr:row>106</xdr:row>
      <xdr:rowOff>113664</xdr:rowOff>
    </xdr:to>
    <xdr:sp macro="" textlink="">
      <xdr:nvSpPr>
        <xdr:cNvPr id="840" name="楕円 839"/>
        <xdr:cNvSpPr/>
      </xdr:nvSpPr>
      <xdr:spPr>
        <a:xfrm>
          <a:off x="16388080" y="17781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59055</xdr:rowOff>
    </xdr:from>
    <xdr:to>
      <xdr:col>102</xdr:col>
      <xdr:colOff>114300</xdr:colOff>
      <xdr:row>106</xdr:row>
      <xdr:rowOff>62864</xdr:rowOff>
    </xdr:to>
    <xdr:cxnSp macro="">
      <xdr:nvCxnSpPr>
        <xdr:cNvPr id="841" name="直線コネクタ 840"/>
        <xdr:cNvCxnSpPr/>
      </xdr:nvCxnSpPr>
      <xdr:spPr>
        <a:xfrm flipV="1">
          <a:off x="16431260" y="17828895"/>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80663</xdr:rowOff>
    </xdr:from>
    <xdr:ext cx="469744" cy="259045"/>
    <xdr:sp macro="" textlink="">
      <xdr:nvSpPr>
        <xdr:cNvPr id="842" name="n_1aveValue【公民館】&#10;一人当たり面積"/>
        <xdr:cNvSpPr txBox="1"/>
      </xdr:nvSpPr>
      <xdr:spPr>
        <a:xfrm>
          <a:off x="18561127" y="1734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93997</xdr:rowOff>
    </xdr:from>
    <xdr:ext cx="469744" cy="259045"/>
    <xdr:sp macro="" textlink="">
      <xdr:nvSpPr>
        <xdr:cNvPr id="843" name="n_2aveValue【公民館】&#10;一人当たり面積"/>
        <xdr:cNvSpPr txBox="1"/>
      </xdr:nvSpPr>
      <xdr:spPr>
        <a:xfrm>
          <a:off x="1777626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844" name="n_3aveValue【公民館】&#10;一人当たり面積"/>
        <xdr:cNvSpPr txBox="1"/>
      </xdr:nvSpPr>
      <xdr:spPr>
        <a:xfrm>
          <a:off x="17001567" y="1747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4463</xdr:rowOff>
    </xdr:from>
    <xdr:ext cx="469744" cy="259045"/>
    <xdr:sp macro="" textlink="">
      <xdr:nvSpPr>
        <xdr:cNvPr id="845" name="n_4aveValue【公民館】&#10;一人当たり面積"/>
        <xdr:cNvSpPr txBox="1"/>
      </xdr:nvSpPr>
      <xdr:spPr>
        <a:xfrm>
          <a:off x="16226867" y="1743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93363</xdr:rowOff>
    </xdr:from>
    <xdr:ext cx="469744" cy="259045"/>
    <xdr:sp macro="" textlink="">
      <xdr:nvSpPr>
        <xdr:cNvPr id="846" name="n_1mainValue【公民館】&#10;一人当たり面積"/>
        <xdr:cNvSpPr txBox="1"/>
      </xdr:nvSpPr>
      <xdr:spPr>
        <a:xfrm>
          <a:off x="18561127" y="1786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97172</xdr:rowOff>
    </xdr:from>
    <xdr:ext cx="469744" cy="259045"/>
    <xdr:sp macro="" textlink="">
      <xdr:nvSpPr>
        <xdr:cNvPr id="847" name="n_2mainValue【公民館】&#10;一人当たり面積"/>
        <xdr:cNvSpPr txBox="1"/>
      </xdr:nvSpPr>
      <xdr:spPr>
        <a:xfrm>
          <a:off x="17776267" y="178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100982</xdr:rowOff>
    </xdr:from>
    <xdr:ext cx="469744" cy="259045"/>
    <xdr:sp macro="" textlink="">
      <xdr:nvSpPr>
        <xdr:cNvPr id="848" name="n_3mainValue【公民館】&#10;一人当たり面積"/>
        <xdr:cNvSpPr txBox="1"/>
      </xdr:nvSpPr>
      <xdr:spPr>
        <a:xfrm>
          <a:off x="17001567" y="1787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104791</xdr:rowOff>
    </xdr:from>
    <xdr:ext cx="469744" cy="259045"/>
    <xdr:sp macro="" textlink="">
      <xdr:nvSpPr>
        <xdr:cNvPr id="849" name="n_4mainValue【公民館】&#10;一人当たり面積"/>
        <xdr:cNvSpPr txBox="1"/>
      </xdr:nvSpPr>
      <xdr:spPr>
        <a:xfrm>
          <a:off x="16226867" y="1787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道路・橋梁は計画的に維持修繕改良等実施していることから、類似団体平均と同水準となっている。各施設共通して老朽化が進んでいることから概ね上昇傾向にある。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今度も耐用年数を迎える施設が増えるため、芽室町公共施設等総合管理計画により、公共施設については新規整備の抑制、施設の複合化を検討し、長寿命化及び財政負担の軽減を図っていく。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18,029
17,954
513.76
13,425,604
12,881,822
408,629
7,525,269
13,123,204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99060</xdr:rowOff>
    </xdr:from>
    <xdr:to>
      <xdr:col>24</xdr:col>
      <xdr:colOff>62865</xdr:colOff>
      <xdr:row>41</xdr:row>
      <xdr:rowOff>133350</xdr:rowOff>
    </xdr:to>
    <xdr:cxnSp macro="">
      <xdr:nvCxnSpPr>
        <xdr:cNvPr id="55" name="直線コネクタ 54"/>
        <xdr:cNvCxnSpPr/>
      </xdr:nvCxnSpPr>
      <xdr:spPr>
        <a:xfrm flipV="1">
          <a:off x="4086225" y="579882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45737</xdr:rowOff>
    </xdr:from>
    <xdr:ext cx="405111" cy="259045"/>
    <xdr:sp macro="" textlink="">
      <xdr:nvSpPr>
        <xdr:cNvPr id="58" name="【図書館】&#10;有形固定資産減価償却率最大値テキスト"/>
        <xdr:cNvSpPr txBox="1"/>
      </xdr:nvSpPr>
      <xdr:spPr>
        <a:xfrm>
          <a:off x="412496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99060</xdr:rowOff>
    </xdr:from>
    <xdr:to>
      <xdr:col>24</xdr:col>
      <xdr:colOff>152400</xdr:colOff>
      <xdr:row>34</xdr:row>
      <xdr:rowOff>99060</xdr:rowOff>
    </xdr:to>
    <xdr:cxnSp macro="">
      <xdr:nvCxnSpPr>
        <xdr:cNvPr id="59" name="直線コネクタ 58"/>
        <xdr:cNvCxnSpPr/>
      </xdr:nvCxnSpPr>
      <xdr:spPr>
        <a:xfrm>
          <a:off x="402082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139717</xdr:rowOff>
    </xdr:from>
    <xdr:ext cx="405111" cy="259045"/>
    <xdr:sp macro="" textlink="">
      <xdr:nvSpPr>
        <xdr:cNvPr id="60" name="【図書館】&#10;有形固定資産減価償却率平均値テキスト"/>
        <xdr:cNvSpPr txBox="1"/>
      </xdr:nvSpPr>
      <xdr:spPr>
        <a:xfrm>
          <a:off x="4124960" y="583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116840</xdr:rowOff>
    </xdr:from>
    <xdr:to>
      <xdr:col>24</xdr:col>
      <xdr:colOff>114300</xdr:colOff>
      <xdr:row>36</xdr:row>
      <xdr:rowOff>46990</xdr:rowOff>
    </xdr:to>
    <xdr:sp macro="" textlink="">
      <xdr:nvSpPr>
        <xdr:cNvPr id="61" name="フローチャート: 判断 60"/>
        <xdr:cNvSpPr/>
      </xdr:nvSpPr>
      <xdr:spPr>
        <a:xfrm>
          <a:off x="4036060" y="5984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43688</xdr:rowOff>
    </xdr:from>
    <xdr:to>
      <xdr:col>20</xdr:col>
      <xdr:colOff>38100</xdr:colOff>
      <xdr:row>35</xdr:row>
      <xdr:rowOff>145288</xdr:rowOff>
    </xdr:to>
    <xdr:sp macro="" textlink="">
      <xdr:nvSpPr>
        <xdr:cNvPr id="62" name="フローチャート: 判断 61"/>
        <xdr:cNvSpPr/>
      </xdr:nvSpPr>
      <xdr:spPr>
        <a:xfrm>
          <a:off x="3312160" y="59110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36830</xdr:rowOff>
    </xdr:from>
    <xdr:to>
      <xdr:col>15</xdr:col>
      <xdr:colOff>101600</xdr:colOff>
      <xdr:row>35</xdr:row>
      <xdr:rowOff>138430</xdr:rowOff>
    </xdr:to>
    <xdr:sp macro="" textlink="">
      <xdr:nvSpPr>
        <xdr:cNvPr id="63" name="フローチャート: 判断 62"/>
        <xdr:cNvSpPr/>
      </xdr:nvSpPr>
      <xdr:spPr>
        <a:xfrm>
          <a:off x="25146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59690</xdr:rowOff>
    </xdr:from>
    <xdr:to>
      <xdr:col>10</xdr:col>
      <xdr:colOff>165100</xdr:colOff>
      <xdr:row>34</xdr:row>
      <xdr:rowOff>161290</xdr:rowOff>
    </xdr:to>
    <xdr:sp macro="" textlink="">
      <xdr:nvSpPr>
        <xdr:cNvPr id="64" name="フローチャート: 判断 63"/>
        <xdr:cNvSpPr/>
      </xdr:nvSpPr>
      <xdr:spPr>
        <a:xfrm>
          <a:off x="1739900" y="575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36830</xdr:rowOff>
    </xdr:from>
    <xdr:to>
      <xdr:col>6</xdr:col>
      <xdr:colOff>38100</xdr:colOff>
      <xdr:row>34</xdr:row>
      <xdr:rowOff>138430</xdr:rowOff>
    </xdr:to>
    <xdr:sp macro="" textlink="">
      <xdr:nvSpPr>
        <xdr:cNvPr id="65" name="フローチャート: 判断 64"/>
        <xdr:cNvSpPr/>
      </xdr:nvSpPr>
      <xdr:spPr>
        <a:xfrm>
          <a:off x="965200" y="57365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34544</xdr:rowOff>
    </xdr:from>
    <xdr:to>
      <xdr:col>24</xdr:col>
      <xdr:colOff>114300</xdr:colOff>
      <xdr:row>36</xdr:row>
      <xdr:rowOff>136144</xdr:rowOff>
    </xdr:to>
    <xdr:sp macro="" textlink="">
      <xdr:nvSpPr>
        <xdr:cNvPr id="71" name="楕円 70"/>
        <xdr:cNvSpPr/>
      </xdr:nvSpPr>
      <xdr:spPr>
        <a:xfrm>
          <a:off x="403606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12971</xdr:rowOff>
    </xdr:from>
    <xdr:ext cx="405111" cy="259045"/>
    <xdr:sp macro="" textlink="">
      <xdr:nvSpPr>
        <xdr:cNvPr id="72" name="【図書館】&#10;有形固定資産減価償却率該当値テキスト"/>
        <xdr:cNvSpPr txBox="1"/>
      </xdr:nvSpPr>
      <xdr:spPr>
        <a:xfrm>
          <a:off x="4124960" y="604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146558</xdr:rowOff>
    </xdr:from>
    <xdr:to>
      <xdr:col>20</xdr:col>
      <xdr:colOff>38100</xdr:colOff>
      <xdr:row>36</xdr:row>
      <xdr:rowOff>76708</xdr:rowOff>
    </xdr:to>
    <xdr:sp macro="" textlink="">
      <xdr:nvSpPr>
        <xdr:cNvPr id="73" name="楕円 72"/>
        <xdr:cNvSpPr/>
      </xdr:nvSpPr>
      <xdr:spPr>
        <a:xfrm>
          <a:off x="3312160" y="6013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25908</xdr:rowOff>
    </xdr:from>
    <xdr:to>
      <xdr:col>24</xdr:col>
      <xdr:colOff>63500</xdr:colOff>
      <xdr:row>36</xdr:row>
      <xdr:rowOff>85344</xdr:rowOff>
    </xdr:to>
    <xdr:cxnSp macro="">
      <xdr:nvCxnSpPr>
        <xdr:cNvPr id="74" name="直線コネクタ 73"/>
        <xdr:cNvCxnSpPr/>
      </xdr:nvCxnSpPr>
      <xdr:spPr>
        <a:xfrm>
          <a:off x="3355340" y="6060948"/>
          <a:ext cx="73152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98552</xdr:rowOff>
    </xdr:from>
    <xdr:to>
      <xdr:col>15</xdr:col>
      <xdr:colOff>101600</xdr:colOff>
      <xdr:row>36</xdr:row>
      <xdr:rowOff>28702</xdr:rowOff>
    </xdr:to>
    <xdr:sp macro="" textlink="">
      <xdr:nvSpPr>
        <xdr:cNvPr id="75" name="楕円 74"/>
        <xdr:cNvSpPr/>
      </xdr:nvSpPr>
      <xdr:spPr>
        <a:xfrm>
          <a:off x="2514600" y="5965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149352</xdr:rowOff>
    </xdr:from>
    <xdr:to>
      <xdr:col>19</xdr:col>
      <xdr:colOff>177800</xdr:colOff>
      <xdr:row>36</xdr:row>
      <xdr:rowOff>25908</xdr:rowOff>
    </xdr:to>
    <xdr:cxnSp macro="">
      <xdr:nvCxnSpPr>
        <xdr:cNvPr id="76" name="直線コネクタ 75"/>
        <xdr:cNvCxnSpPr/>
      </xdr:nvCxnSpPr>
      <xdr:spPr>
        <a:xfrm>
          <a:off x="2565400" y="6016752"/>
          <a:ext cx="78994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34544</xdr:rowOff>
    </xdr:from>
    <xdr:to>
      <xdr:col>10</xdr:col>
      <xdr:colOff>165100</xdr:colOff>
      <xdr:row>37</xdr:row>
      <xdr:rowOff>136144</xdr:rowOff>
    </xdr:to>
    <xdr:sp macro="" textlink="">
      <xdr:nvSpPr>
        <xdr:cNvPr id="77" name="楕円 76"/>
        <xdr:cNvSpPr/>
      </xdr:nvSpPr>
      <xdr:spPr>
        <a:xfrm>
          <a:off x="1739900" y="62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149352</xdr:rowOff>
    </xdr:from>
    <xdr:to>
      <xdr:col>15</xdr:col>
      <xdr:colOff>50800</xdr:colOff>
      <xdr:row>37</xdr:row>
      <xdr:rowOff>85344</xdr:rowOff>
    </xdr:to>
    <xdr:cxnSp macro="">
      <xdr:nvCxnSpPr>
        <xdr:cNvPr id="78" name="直線コネクタ 77"/>
        <xdr:cNvCxnSpPr/>
      </xdr:nvCxnSpPr>
      <xdr:spPr>
        <a:xfrm flipV="1">
          <a:off x="1790700" y="6016752"/>
          <a:ext cx="774700" cy="27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137414</xdr:rowOff>
    </xdr:from>
    <xdr:to>
      <xdr:col>6</xdr:col>
      <xdr:colOff>38100</xdr:colOff>
      <xdr:row>36</xdr:row>
      <xdr:rowOff>67564</xdr:rowOff>
    </xdr:to>
    <xdr:sp macro="" textlink="">
      <xdr:nvSpPr>
        <xdr:cNvPr id="79" name="楕円 78"/>
        <xdr:cNvSpPr/>
      </xdr:nvSpPr>
      <xdr:spPr>
        <a:xfrm>
          <a:off x="965200" y="6004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xdr:rowOff>
    </xdr:from>
    <xdr:to>
      <xdr:col>10</xdr:col>
      <xdr:colOff>114300</xdr:colOff>
      <xdr:row>37</xdr:row>
      <xdr:rowOff>85344</xdr:rowOff>
    </xdr:to>
    <xdr:cxnSp macro="">
      <xdr:nvCxnSpPr>
        <xdr:cNvPr id="80" name="直線コネクタ 79"/>
        <xdr:cNvCxnSpPr/>
      </xdr:nvCxnSpPr>
      <xdr:spPr>
        <a:xfrm>
          <a:off x="1008380" y="6051804"/>
          <a:ext cx="78232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161815</xdr:rowOff>
    </xdr:from>
    <xdr:ext cx="405111" cy="259045"/>
    <xdr:sp macro="" textlink="">
      <xdr:nvSpPr>
        <xdr:cNvPr id="81" name="n_1aveValue【図書館】&#10;有形固定資産減価償却率"/>
        <xdr:cNvSpPr txBox="1"/>
      </xdr:nvSpPr>
      <xdr:spPr>
        <a:xfrm>
          <a:off x="3170564" y="569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154957</xdr:rowOff>
    </xdr:from>
    <xdr:ext cx="405111" cy="259045"/>
    <xdr:sp macro="" textlink="">
      <xdr:nvSpPr>
        <xdr:cNvPr id="82" name="n_2aveValue【図書館】&#10;有形固定資産減価償却率"/>
        <xdr:cNvSpPr txBox="1"/>
      </xdr:nvSpPr>
      <xdr:spPr>
        <a:xfrm>
          <a:off x="238570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6367</xdr:rowOff>
    </xdr:from>
    <xdr:ext cx="405111" cy="259045"/>
    <xdr:sp macro="" textlink="">
      <xdr:nvSpPr>
        <xdr:cNvPr id="83" name="n_3aveValue【図書館】&#10;有形固定資産減価償却率"/>
        <xdr:cNvSpPr txBox="1"/>
      </xdr:nvSpPr>
      <xdr:spPr>
        <a:xfrm>
          <a:off x="161100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154957</xdr:rowOff>
    </xdr:from>
    <xdr:ext cx="405111" cy="259045"/>
    <xdr:sp macro="" textlink="">
      <xdr:nvSpPr>
        <xdr:cNvPr id="84" name="n_4aveValue【図書館】&#10;有形固定資産減価償却率"/>
        <xdr:cNvSpPr txBox="1"/>
      </xdr:nvSpPr>
      <xdr:spPr>
        <a:xfrm>
          <a:off x="83630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67835</xdr:rowOff>
    </xdr:from>
    <xdr:ext cx="405111" cy="259045"/>
    <xdr:sp macro="" textlink="">
      <xdr:nvSpPr>
        <xdr:cNvPr id="85" name="n_1mainValue【図書館】&#10;有形固定資産減価償却率"/>
        <xdr:cNvSpPr txBox="1"/>
      </xdr:nvSpPr>
      <xdr:spPr>
        <a:xfrm>
          <a:off x="3170564" y="610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19829</xdr:rowOff>
    </xdr:from>
    <xdr:ext cx="405111" cy="259045"/>
    <xdr:sp macro="" textlink="">
      <xdr:nvSpPr>
        <xdr:cNvPr id="86" name="n_2mainValue【図書館】&#10;有形固定資産減価償却率"/>
        <xdr:cNvSpPr txBox="1"/>
      </xdr:nvSpPr>
      <xdr:spPr>
        <a:xfrm>
          <a:off x="238570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127271</xdr:rowOff>
    </xdr:from>
    <xdr:ext cx="405111" cy="259045"/>
    <xdr:sp macro="" textlink="">
      <xdr:nvSpPr>
        <xdr:cNvPr id="87" name="n_3mainValue【図書館】&#10;有形固定資産減価償却率"/>
        <xdr:cNvSpPr txBox="1"/>
      </xdr:nvSpPr>
      <xdr:spPr>
        <a:xfrm>
          <a:off x="1611004" y="632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58691</xdr:rowOff>
    </xdr:from>
    <xdr:ext cx="405111" cy="259045"/>
    <xdr:sp macro="" textlink="">
      <xdr:nvSpPr>
        <xdr:cNvPr id="88" name="n_4mainValue【図書館】&#10;有形固定資産減価償却率"/>
        <xdr:cNvSpPr txBox="1"/>
      </xdr:nvSpPr>
      <xdr:spPr>
        <a:xfrm>
          <a:off x="836304" y="609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22860</xdr:rowOff>
    </xdr:from>
    <xdr:to>
      <xdr:col>54</xdr:col>
      <xdr:colOff>189865</xdr:colOff>
      <xdr:row>42</xdr:row>
      <xdr:rowOff>0</xdr:rowOff>
    </xdr:to>
    <xdr:cxnSp macro="">
      <xdr:nvCxnSpPr>
        <xdr:cNvPr id="112" name="直線コネクタ 111"/>
        <xdr:cNvCxnSpPr/>
      </xdr:nvCxnSpPr>
      <xdr:spPr>
        <a:xfrm flipV="1">
          <a:off x="9219565" y="57226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xdr:cNvSpPr txBox="1"/>
      </xdr:nvSpPr>
      <xdr:spPr>
        <a:xfrm>
          <a:off x="92583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xdr:cNvCxnSpPr/>
      </xdr:nvCxnSpPr>
      <xdr:spPr>
        <a:xfrm>
          <a:off x="915416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140987</xdr:rowOff>
    </xdr:from>
    <xdr:ext cx="469744" cy="259045"/>
    <xdr:sp macro="" textlink="">
      <xdr:nvSpPr>
        <xdr:cNvPr id="115" name="【図書館】&#10;一人当たり面積最大値テキスト"/>
        <xdr:cNvSpPr txBox="1"/>
      </xdr:nvSpPr>
      <xdr:spPr>
        <a:xfrm>
          <a:off x="92583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22860</xdr:rowOff>
    </xdr:from>
    <xdr:to>
      <xdr:col>55</xdr:col>
      <xdr:colOff>88900</xdr:colOff>
      <xdr:row>34</xdr:row>
      <xdr:rowOff>22860</xdr:rowOff>
    </xdr:to>
    <xdr:cxnSp macro="">
      <xdr:nvCxnSpPr>
        <xdr:cNvPr id="116" name="直線コネクタ 115"/>
        <xdr:cNvCxnSpPr/>
      </xdr:nvCxnSpPr>
      <xdr:spPr>
        <a:xfrm>
          <a:off x="9154160" y="5722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7" name="【図書館】&#10;一人当たり面積平均値テキスト"/>
        <xdr:cNvSpPr txBox="1"/>
      </xdr:nvSpPr>
      <xdr:spPr>
        <a:xfrm>
          <a:off x="9258300" y="625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8" name="フローチャート: 判断 117"/>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19" name="フローチャート: 判断 118"/>
        <xdr:cNvSpPr/>
      </xdr:nvSpPr>
      <xdr:spPr>
        <a:xfrm>
          <a:off x="8445500" y="644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17780</xdr:rowOff>
    </xdr:from>
    <xdr:to>
      <xdr:col>46</xdr:col>
      <xdr:colOff>38100</xdr:colOff>
      <xdr:row>38</xdr:row>
      <xdr:rowOff>119380</xdr:rowOff>
    </xdr:to>
    <xdr:sp macro="" textlink="">
      <xdr:nvSpPr>
        <xdr:cNvPr id="120" name="フローチャート: 判断 119"/>
        <xdr:cNvSpPr/>
      </xdr:nvSpPr>
      <xdr:spPr>
        <a:xfrm>
          <a:off x="767080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143510</xdr:rowOff>
    </xdr:from>
    <xdr:to>
      <xdr:col>41</xdr:col>
      <xdr:colOff>101600</xdr:colOff>
      <xdr:row>38</xdr:row>
      <xdr:rowOff>73660</xdr:rowOff>
    </xdr:to>
    <xdr:sp macro="" textlink="">
      <xdr:nvSpPr>
        <xdr:cNvPr id="121" name="フローチャート: 判断 120"/>
        <xdr:cNvSpPr/>
      </xdr:nvSpPr>
      <xdr:spPr>
        <a:xfrm>
          <a:off x="68732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166370</xdr:rowOff>
    </xdr:from>
    <xdr:to>
      <xdr:col>36</xdr:col>
      <xdr:colOff>165100</xdr:colOff>
      <xdr:row>38</xdr:row>
      <xdr:rowOff>96520</xdr:rowOff>
    </xdr:to>
    <xdr:sp macro="" textlink="">
      <xdr:nvSpPr>
        <xdr:cNvPr id="122" name="フローチャート: 判断 121"/>
        <xdr:cNvSpPr/>
      </xdr:nvSpPr>
      <xdr:spPr>
        <a:xfrm>
          <a:off x="609854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40640</xdr:rowOff>
    </xdr:from>
    <xdr:to>
      <xdr:col>55</xdr:col>
      <xdr:colOff>50800</xdr:colOff>
      <xdr:row>38</xdr:row>
      <xdr:rowOff>142240</xdr:rowOff>
    </xdr:to>
    <xdr:sp macro="" textlink="">
      <xdr:nvSpPr>
        <xdr:cNvPr id="128" name="楕円 127"/>
        <xdr:cNvSpPr/>
      </xdr:nvSpPr>
      <xdr:spPr>
        <a:xfrm>
          <a:off x="9192260" y="6410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19067</xdr:rowOff>
    </xdr:from>
    <xdr:ext cx="469744" cy="259045"/>
    <xdr:sp macro="" textlink="">
      <xdr:nvSpPr>
        <xdr:cNvPr id="129" name="【図書館】&#10;一人当たり面積該当値テキスト"/>
        <xdr:cNvSpPr txBox="1"/>
      </xdr:nvSpPr>
      <xdr:spPr>
        <a:xfrm>
          <a:off x="9258300" y="638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48260</xdr:rowOff>
    </xdr:from>
    <xdr:to>
      <xdr:col>50</xdr:col>
      <xdr:colOff>165100</xdr:colOff>
      <xdr:row>38</xdr:row>
      <xdr:rowOff>149860</xdr:rowOff>
    </xdr:to>
    <xdr:sp macro="" textlink="">
      <xdr:nvSpPr>
        <xdr:cNvPr id="130" name="楕円 129"/>
        <xdr:cNvSpPr/>
      </xdr:nvSpPr>
      <xdr:spPr>
        <a:xfrm>
          <a:off x="8445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91440</xdr:rowOff>
    </xdr:from>
    <xdr:to>
      <xdr:col>55</xdr:col>
      <xdr:colOff>0</xdr:colOff>
      <xdr:row>38</xdr:row>
      <xdr:rowOff>99060</xdr:rowOff>
    </xdr:to>
    <xdr:cxnSp macro="">
      <xdr:nvCxnSpPr>
        <xdr:cNvPr id="131" name="直線コネクタ 130"/>
        <xdr:cNvCxnSpPr/>
      </xdr:nvCxnSpPr>
      <xdr:spPr>
        <a:xfrm flipV="1">
          <a:off x="8496300" y="646176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55880</xdr:rowOff>
    </xdr:from>
    <xdr:to>
      <xdr:col>46</xdr:col>
      <xdr:colOff>38100</xdr:colOff>
      <xdr:row>38</xdr:row>
      <xdr:rowOff>157480</xdr:rowOff>
    </xdr:to>
    <xdr:sp macro="" textlink="">
      <xdr:nvSpPr>
        <xdr:cNvPr id="132" name="楕円 131"/>
        <xdr:cNvSpPr/>
      </xdr:nvSpPr>
      <xdr:spPr>
        <a:xfrm>
          <a:off x="7670800" y="6426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99060</xdr:rowOff>
    </xdr:from>
    <xdr:to>
      <xdr:col>50</xdr:col>
      <xdr:colOff>114300</xdr:colOff>
      <xdr:row>38</xdr:row>
      <xdr:rowOff>106680</xdr:rowOff>
    </xdr:to>
    <xdr:cxnSp macro="">
      <xdr:nvCxnSpPr>
        <xdr:cNvPr id="133" name="直線コネクタ 132"/>
        <xdr:cNvCxnSpPr/>
      </xdr:nvCxnSpPr>
      <xdr:spPr>
        <a:xfrm flipV="1">
          <a:off x="7713980" y="646938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55880</xdr:rowOff>
    </xdr:from>
    <xdr:to>
      <xdr:col>41</xdr:col>
      <xdr:colOff>101600</xdr:colOff>
      <xdr:row>38</xdr:row>
      <xdr:rowOff>157480</xdr:rowOff>
    </xdr:to>
    <xdr:sp macro="" textlink="">
      <xdr:nvSpPr>
        <xdr:cNvPr id="134" name="楕円 133"/>
        <xdr:cNvSpPr/>
      </xdr:nvSpPr>
      <xdr:spPr>
        <a:xfrm>
          <a:off x="687324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106680</xdr:rowOff>
    </xdr:from>
    <xdr:to>
      <xdr:col>45</xdr:col>
      <xdr:colOff>177800</xdr:colOff>
      <xdr:row>38</xdr:row>
      <xdr:rowOff>106680</xdr:rowOff>
    </xdr:to>
    <xdr:cxnSp macro="">
      <xdr:nvCxnSpPr>
        <xdr:cNvPr id="135" name="直線コネクタ 134"/>
        <xdr:cNvCxnSpPr/>
      </xdr:nvCxnSpPr>
      <xdr:spPr>
        <a:xfrm>
          <a:off x="6924040" y="64770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71120</xdr:rowOff>
    </xdr:from>
    <xdr:to>
      <xdr:col>36</xdr:col>
      <xdr:colOff>165100</xdr:colOff>
      <xdr:row>39</xdr:row>
      <xdr:rowOff>1270</xdr:rowOff>
    </xdr:to>
    <xdr:sp macro="" textlink="">
      <xdr:nvSpPr>
        <xdr:cNvPr id="136" name="楕円 135"/>
        <xdr:cNvSpPr/>
      </xdr:nvSpPr>
      <xdr:spPr>
        <a:xfrm>
          <a:off x="609854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106680</xdr:rowOff>
    </xdr:from>
    <xdr:to>
      <xdr:col>41</xdr:col>
      <xdr:colOff>50800</xdr:colOff>
      <xdr:row>38</xdr:row>
      <xdr:rowOff>121920</xdr:rowOff>
    </xdr:to>
    <xdr:cxnSp macro="">
      <xdr:nvCxnSpPr>
        <xdr:cNvPr id="137" name="直線コネクタ 136"/>
        <xdr:cNvCxnSpPr/>
      </xdr:nvCxnSpPr>
      <xdr:spPr>
        <a:xfrm flipV="1">
          <a:off x="6149340" y="647700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xdr:rowOff>
    </xdr:from>
    <xdr:ext cx="469744" cy="259045"/>
    <xdr:sp macro="" textlink="">
      <xdr:nvSpPr>
        <xdr:cNvPr id="138" name="n_1aveValue【図書館】&#10;一人当たり面積"/>
        <xdr:cNvSpPr txBox="1"/>
      </xdr:nvSpPr>
      <xdr:spPr>
        <a:xfrm>
          <a:off x="827158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135907</xdr:rowOff>
    </xdr:from>
    <xdr:ext cx="469744" cy="259045"/>
    <xdr:sp macro="" textlink="">
      <xdr:nvSpPr>
        <xdr:cNvPr id="139" name="n_2aveValue【図書館】&#10;一人当たり面積"/>
        <xdr:cNvSpPr txBox="1"/>
      </xdr:nvSpPr>
      <xdr:spPr>
        <a:xfrm>
          <a:off x="750958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90187</xdr:rowOff>
    </xdr:from>
    <xdr:ext cx="469744" cy="259045"/>
    <xdr:sp macro="" textlink="">
      <xdr:nvSpPr>
        <xdr:cNvPr id="140" name="n_3aveValue【図書館】&#10;一人当たり面積"/>
        <xdr:cNvSpPr txBox="1"/>
      </xdr:nvSpPr>
      <xdr:spPr>
        <a:xfrm>
          <a:off x="67120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113047</xdr:rowOff>
    </xdr:from>
    <xdr:ext cx="469744" cy="259045"/>
    <xdr:sp macro="" textlink="">
      <xdr:nvSpPr>
        <xdr:cNvPr id="141" name="n_4aveValue【図書館】&#10;一人当たり面積"/>
        <xdr:cNvSpPr txBox="1"/>
      </xdr:nvSpPr>
      <xdr:spPr>
        <a:xfrm>
          <a:off x="59373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166387</xdr:rowOff>
    </xdr:from>
    <xdr:ext cx="469744" cy="259045"/>
    <xdr:sp macro="" textlink="">
      <xdr:nvSpPr>
        <xdr:cNvPr id="142" name="n_1mainValue【図書館】&#10;一人当たり面積"/>
        <xdr:cNvSpPr txBox="1"/>
      </xdr:nvSpPr>
      <xdr:spPr>
        <a:xfrm>
          <a:off x="827158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148607</xdr:rowOff>
    </xdr:from>
    <xdr:ext cx="469744" cy="259045"/>
    <xdr:sp macro="" textlink="">
      <xdr:nvSpPr>
        <xdr:cNvPr id="143" name="n_2mainValue【図書館】&#10;一人当たり面積"/>
        <xdr:cNvSpPr txBox="1"/>
      </xdr:nvSpPr>
      <xdr:spPr>
        <a:xfrm>
          <a:off x="750958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148607</xdr:rowOff>
    </xdr:from>
    <xdr:ext cx="469744" cy="259045"/>
    <xdr:sp macro="" textlink="">
      <xdr:nvSpPr>
        <xdr:cNvPr id="144" name="n_3mainValue【図書館】&#10;一人当たり面積"/>
        <xdr:cNvSpPr txBox="1"/>
      </xdr:nvSpPr>
      <xdr:spPr>
        <a:xfrm>
          <a:off x="67120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163847</xdr:rowOff>
    </xdr:from>
    <xdr:ext cx="469744" cy="259045"/>
    <xdr:sp macro="" textlink="">
      <xdr:nvSpPr>
        <xdr:cNvPr id="145" name="n_4mainValue【図書館】&#10;一人当たり面積"/>
        <xdr:cNvSpPr txBox="1"/>
      </xdr:nvSpPr>
      <xdr:spPr>
        <a:xfrm>
          <a:off x="5937327"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63</xdr:row>
      <xdr:rowOff>66947</xdr:rowOff>
    </xdr:to>
    <xdr:cxnSp macro="">
      <xdr:nvCxnSpPr>
        <xdr:cNvPr id="172" name="直線コネクタ 171"/>
        <xdr:cNvCxnSpPr/>
      </xdr:nvCxnSpPr>
      <xdr:spPr>
        <a:xfrm flipV="1">
          <a:off x="4086225" y="9368790"/>
          <a:ext cx="0" cy="12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70774</xdr:rowOff>
    </xdr:from>
    <xdr:ext cx="405111" cy="259045"/>
    <xdr:sp macro="" textlink="">
      <xdr:nvSpPr>
        <xdr:cNvPr id="173" name="【体育館・プール】&#10;有形固定資産減価償却率最小値テキスト"/>
        <xdr:cNvSpPr txBox="1"/>
      </xdr:nvSpPr>
      <xdr:spPr>
        <a:xfrm>
          <a:off x="4124960" y="1063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66947</xdr:rowOff>
    </xdr:from>
    <xdr:to>
      <xdr:col>24</xdr:col>
      <xdr:colOff>152400</xdr:colOff>
      <xdr:row>63</xdr:row>
      <xdr:rowOff>66947</xdr:rowOff>
    </xdr:to>
    <xdr:cxnSp macro="">
      <xdr:nvCxnSpPr>
        <xdr:cNvPr id="174" name="直線コネクタ 173"/>
        <xdr:cNvCxnSpPr/>
      </xdr:nvCxnSpPr>
      <xdr:spPr>
        <a:xfrm>
          <a:off x="4020820" y="106282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151692</xdr:rowOff>
    </xdr:from>
    <xdr:ext cx="405111" cy="259045"/>
    <xdr:sp macro="" textlink="">
      <xdr:nvSpPr>
        <xdr:cNvPr id="177" name="【体育館・プール】&#10;有形固定資産減価償却率平均値テキスト"/>
        <xdr:cNvSpPr txBox="1"/>
      </xdr:nvSpPr>
      <xdr:spPr>
        <a:xfrm>
          <a:off x="4124960" y="970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128815</xdr:rowOff>
    </xdr:from>
    <xdr:to>
      <xdr:col>24</xdr:col>
      <xdr:colOff>114300</xdr:colOff>
      <xdr:row>59</xdr:row>
      <xdr:rowOff>58965</xdr:rowOff>
    </xdr:to>
    <xdr:sp macro="" textlink="">
      <xdr:nvSpPr>
        <xdr:cNvPr id="178" name="フローチャート: 判断 177"/>
        <xdr:cNvSpPr/>
      </xdr:nvSpPr>
      <xdr:spPr>
        <a:xfrm>
          <a:off x="4036060" y="9851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92891</xdr:rowOff>
    </xdr:from>
    <xdr:to>
      <xdr:col>20</xdr:col>
      <xdr:colOff>38100</xdr:colOff>
      <xdr:row>59</xdr:row>
      <xdr:rowOff>23041</xdr:rowOff>
    </xdr:to>
    <xdr:sp macro="" textlink="">
      <xdr:nvSpPr>
        <xdr:cNvPr id="179" name="フローチャート: 判断 178"/>
        <xdr:cNvSpPr/>
      </xdr:nvSpPr>
      <xdr:spPr>
        <a:xfrm>
          <a:off x="3312160" y="98160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153307</xdr:rowOff>
    </xdr:from>
    <xdr:to>
      <xdr:col>15</xdr:col>
      <xdr:colOff>101600</xdr:colOff>
      <xdr:row>58</xdr:row>
      <xdr:rowOff>83457</xdr:rowOff>
    </xdr:to>
    <xdr:sp macro="" textlink="">
      <xdr:nvSpPr>
        <xdr:cNvPr id="180" name="フローチャート: 判断 179"/>
        <xdr:cNvSpPr/>
      </xdr:nvSpPr>
      <xdr:spPr>
        <a:xfrm>
          <a:off x="2514600" y="97087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159838</xdr:rowOff>
    </xdr:from>
    <xdr:to>
      <xdr:col>10</xdr:col>
      <xdr:colOff>165100</xdr:colOff>
      <xdr:row>58</xdr:row>
      <xdr:rowOff>89988</xdr:rowOff>
    </xdr:to>
    <xdr:sp macro="" textlink="">
      <xdr:nvSpPr>
        <xdr:cNvPr id="181" name="フローチャート: 判断 180"/>
        <xdr:cNvSpPr/>
      </xdr:nvSpPr>
      <xdr:spPr>
        <a:xfrm>
          <a:off x="1739900" y="9715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104322</xdr:rowOff>
    </xdr:from>
    <xdr:to>
      <xdr:col>6</xdr:col>
      <xdr:colOff>38100</xdr:colOff>
      <xdr:row>58</xdr:row>
      <xdr:rowOff>34472</xdr:rowOff>
    </xdr:to>
    <xdr:sp macro="" textlink="">
      <xdr:nvSpPr>
        <xdr:cNvPr id="182" name="フローチャート: 判断 181"/>
        <xdr:cNvSpPr/>
      </xdr:nvSpPr>
      <xdr:spPr>
        <a:xfrm>
          <a:off x="965200" y="9659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107587</xdr:rowOff>
    </xdr:from>
    <xdr:to>
      <xdr:col>24</xdr:col>
      <xdr:colOff>114300</xdr:colOff>
      <xdr:row>60</xdr:row>
      <xdr:rowOff>37737</xdr:rowOff>
    </xdr:to>
    <xdr:sp macro="" textlink="">
      <xdr:nvSpPr>
        <xdr:cNvPr id="188" name="楕円 187"/>
        <xdr:cNvSpPr/>
      </xdr:nvSpPr>
      <xdr:spPr>
        <a:xfrm>
          <a:off x="4036060" y="9998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86014</xdr:rowOff>
    </xdr:from>
    <xdr:ext cx="405111" cy="259045"/>
    <xdr:sp macro="" textlink="">
      <xdr:nvSpPr>
        <xdr:cNvPr id="189" name="【体育館・プール】&#10;有形固定資産減価償却率該当値テキスト"/>
        <xdr:cNvSpPr txBox="1"/>
      </xdr:nvSpPr>
      <xdr:spPr>
        <a:xfrm>
          <a:off x="4124960" y="997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122283</xdr:rowOff>
    </xdr:from>
    <xdr:to>
      <xdr:col>20</xdr:col>
      <xdr:colOff>38100</xdr:colOff>
      <xdr:row>63</xdr:row>
      <xdr:rowOff>52433</xdr:rowOff>
    </xdr:to>
    <xdr:sp macro="" textlink="">
      <xdr:nvSpPr>
        <xdr:cNvPr id="190" name="楕円 189"/>
        <xdr:cNvSpPr/>
      </xdr:nvSpPr>
      <xdr:spPr>
        <a:xfrm>
          <a:off x="3312160" y="105159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158387</xdr:rowOff>
    </xdr:from>
    <xdr:to>
      <xdr:col>24</xdr:col>
      <xdr:colOff>63500</xdr:colOff>
      <xdr:row>63</xdr:row>
      <xdr:rowOff>1633</xdr:rowOff>
    </xdr:to>
    <xdr:cxnSp macro="">
      <xdr:nvCxnSpPr>
        <xdr:cNvPr id="191" name="直線コネクタ 190"/>
        <xdr:cNvCxnSpPr/>
      </xdr:nvCxnSpPr>
      <xdr:spPr>
        <a:xfrm flipV="1">
          <a:off x="3355340" y="10049147"/>
          <a:ext cx="731520" cy="51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76563</xdr:rowOff>
    </xdr:from>
    <xdr:to>
      <xdr:col>15</xdr:col>
      <xdr:colOff>101600</xdr:colOff>
      <xdr:row>63</xdr:row>
      <xdr:rowOff>6713</xdr:rowOff>
    </xdr:to>
    <xdr:sp macro="" textlink="">
      <xdr:nvSpPr>
        <xdr:cNvPr id="192" name="楕円 191"/>
        <xdr:cNvSpPr/>
      </xdr:nvSpPr>
      <xdr:spPr>
        <a:xfrm>
          <a:off x="2514600" y="10470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127363</xdr:rowOff>
    </xdr:from>
    <xdr:to>
      <xdr:col>19</xdr:col>
      <xdr:colOff>177800</xdr:colOff>
      <xdr:row>63</xdr:row>
      <xdr:rowOff>1633</xdr:rowOff>
    </xdr:to>
    <xdr:cxnSp macro="">
      <xdr:nvCxnSpPr>
        <xdr:cNvPr id="193" name="直線コネクタ 192"/>
        <xdr:cNvCxnSpPr/>
      </xdr:nvCxnSpPr>
      <xdr:spPr>
        <a:xfrm>
          <a:off x="2565400" y="10521043"/>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30843</xdr:rowOff>
    </xdr:from>
    <xdr:to>
      <xdr:col>10</xdr:col>
      <xdr:colOff>165100</xdr:colOff>
      <xdr:row>62</xdr:row>
      <xdr:rowOff>132443</xdr:rowOff>
    </xdr:to>
    <xdr:sp macro="" textlink="">
      <xdr:nvSpPr>
        <xdr:cNvPr id="194" name="楕円 193"/>
        <xdr:cNvSpPr/>
      </xdr:nvSpPr>
      <xdr:spPr>
        <a:xfrm>
          <a:off x="173990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81643</xdr:rowOff>
    </xdr:from>
    <xdr:to>
      <xdr:col>15</xdr:col>
      <xdr:colOff>50800</xdr:colOff>
      <xdr:row>62</xdr:row>
      <xdr:rowOff>127363</xdr:rowOff>
    </xdr:to>
    <xdr:cxnSp macro="">
      <xdr:nvCxnSpPr>
        <xdr:cNvPr id="195" name="直線コネクタ 194"/>
        <xdr:cNvCxnSpPr/>
      </xdr:nvCxnSpPr>
      <xdr:spPr>
        <a:xfrm>
          <a:off x="1790700" y="10475323"/>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39007</xdr:rowOff>
    </xdr:from>
    <xdr:to>
      <xdr:col>6</xdr:col>
      <xdr:colOff>38100</xdr:colOff>
      <xdr:row>57</xdr:row>
      <xdr:rowOff>140607</xdr:rowOff>
    </xdr:to>
    <xdr:sp macro="" textlink="">
      <xdr:nvSpPr>
        <xdr:cNvPr id="196" name="楕円 195"/>
        <xdr:cNvSpPr/>
      </xdr:nvSpPr>
      <xdr:spPr>
        <a:xfrm>
          <a:off x="965200" y="95944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89807</xdr:rowOff>
    </xdr:from>
    <xdr:to>
      <xdr:col>10</xdr:col>
      <xdr:colOff>114300</xdr:colOff>
      <xdr:row>62</xdr:row>
      <xdr:rowOff>81643</xdr:rowOff>
    </xdr:to>
    <xdr:cxnSp macro="">
      <xdr:nvCxnSpPr>
        <xdr:cNvPr id="197" name="直線コネクタ 196"/>
        <xdr:cNvCxnSpPr/>
      </xdr:nvCxnSpPr>
      <xdr:spPr>
        <a:xfrm>
          <a:off x="1008380" y="9645287"/>
          <a:ext cx="782320" cy="83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39568</xdr:rowOff>
    </xdr:from>
    <xdr:ext cx="405111" cy="259045"/>
    <xdr:sp macro="" textlink="">
      <xdr:nvSpPr>
        <xdr:cNvPr id="198" name="n_1aveValue【体育館・プール】&#10;有形固定資産減価償却率"/>
        <xdr:cNvSpPr txBox="1"/>
      </xdr:nvSpPr>
      <xdr:spPr>
        <a:xfrm>
          <a:off x="3170564" y="959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99984</xdr:rowOff>
    </xdr:from>
    <xdr:ext cx="405111" cy="259045"/>
    <xdr:sp macro="" textlink="">
      <xdr:nvSpPr>
        <xdr:cNvPr id="199" name="n_2aveValue【体育館・プール】&#10;有形固定資産減価償却率"/>
        <xdr:cNvSpPr txBox="1"/>
      </xdr:nvSpPr>
      <xdr:spPr>
        <a:xfrm>
          <a:off x="2385704" y="9487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106515</xdr:rowOff>
    </xdr:from>
    <xdr:ext cx="405111" cy="259045"/>
    <xdr:sp macro="" textlink="">
      <xdr:nvSpPr>
        <xdr:cNvPr id="200" name="n_3aveValue【体育館・プール】&#10;有形固定資産減価償却率"/>
        <xdr:cNvSpPr txBox="1"/>
      </xdr:nvSpPr>
      <xdr:spPr>
        <a:xfrm>
          <a:off x="1611004" y="949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25599</xdr:rowOff>
    </xdr:from>
    <xdr:ext cx="405111" cy="259045"/>
    <xdr:sp macro="" textlink="">
      <xdr:nvSpPr>
        <xdr:cNvPr id="201" name="n_4aveValue【体育館・プール】&#10;有形固定資産減価償却率"/>
        <xdr:cNvSpPr txBox="1"/>
      </xdr:nvSpPr>
      <xdr:spPr>
        <a:xfrm>
          <a:off x="836304" y="974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43560</xdr:rowOff>
    </xdr:from>
    <xdr:ext cx="405111" cy="259045"/>
    <xdr:sp macro="" textlink="">
      <xdr:nvSpPr>
        <xdr:cNvPr id="202" name="n_1mainValue【体育館・プール】&#10;有形固定資産減価償却率"/>
        <xdr:cNvSpPr txBox="1"/>
      </xdr:nvSpPr>
      <xdr:spPr>
        <a:xfrm>
          <a:off x="317056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169290</xdr:rowOff>
    </xdr:from>
    <xdr:ext cx="405111" cy="259045"/>
    <xdr:sp macro="" textlink="">
      <xdr:nvSpPr>
        <xdr:cNvPr id="203" name="n_2mainValue【体育館・プール】&#10;有形固定資産減価償却率"/>
        <xdr:cNvSpPr txBox="1"/>
      </xdr:nvSpPr>
      <xdr:spPr>
        <a:xfrm>
          <a:off x="2385704" y="1056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123570</xdr:rowOff>
    </xdr:from>
    <xdr:ext cx="405111" cy="259045"/>
    <xdr:sp macro="" textlink="">
      <xdr:nvSpPr>
        <xdr:cNvPr id="204" name="n_3mainValue【体育館・プール】&#10;有形固定資産減価償却率"/>
        <xdr:cNvSpPr txBox="1"/>
      </xdr:nvSpPr>
      <xdr:spPr>
        <a:xfrm>
          <a:off x="1611004" y="1051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157134</xdr:rowOff>
    </xdr:from>
    <xdr:ext cx="405111" cy="259045"/>
    <xdr:sp macro="" textlink="">
      <xdr:nvSpPr>
        <xdr:cNvPr id="205" name="n_4mainValue【体育館・プール】&#10;有形固定資産減価償却率"/>
        <xdr:cNvSpPr txBox="1"/>
      </xdr:nvSpPr>
      <xdr:spPr>
        <a:xfrm>
          <a:off x="836304" y="937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146957</xdr:rowOff>
    </xdr:from>
    <xdr:to>
      <xdr:col>54</xdr:col>
      <xdr:colOff>189865</xdr:colOff>
      <xdr:row>63</xdr:row>
      <xdr:rowOff>151856</xdr:rowOff>
    </xdr:to>
    <xdr:cxnSp macro="">
      <xdr:nvCxnSpPr>
        <xdr:cNvPr id="232" name="直線コネクタ 231"/>
        <xdr:cNvCxnSpPr/>
      </xdr:nvCxnSpPr>
      <xdr:spPr>
        <a:xfrm flipV="1">
          <a:off x="9219565" y="9367157"/>
          <a:ext cx="0" cy="134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155683</xdr:rowOff>
    </xdr:from>
    <xdr:ext cx="469744" cy="259045"/>
    <xdr:sp macro="" textlink="">
      <xdr:nvSpPr>
        <xdr:cNvPr id="233" name="【体育館・プール】&#10;一人当たり面積最小値テキスト"/>
        <xdr:cNvSpPr txBox="1"/>
      </xdr:nvSpPr>
      <xdr:spPr>
        <a:xfrm>
          <a:off x="9258300" y="1071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151856</xdr:rowOff>
    </xdr:from>
    <xdr:to>
      <xdr:col>55</xdr:col>
      <xdr:colOff>88900</xdr:colOff>
      <xdr:row>63</xdr:row>
      <xdr:rowOff>151856</xdr:rowOff>
    </xdr:to>
    <xdr:cxnSp macro="">
      <xdr:nvCxnSpPr>
        <xdr:cNvPr id="234" name="直線コネクタ 233"/>
        <xdr:cNvCxnSpPr/>
      </xdr:nvCxnSpPr>
      <xdr:spPr>
        <a:xfrm>
          <a:off x="915416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93634</xdr:rowOff>
    </xdr:from>
    <xdr:ext cx="469744" cy="259045"/>
    <xdr:sp macro="" textlink="">
      <xdr:nvSpPr>
        <xdr:cNvPr id="235" name="【体育館・プール】&#10;一人当たり面積最大値テキスト"/>
        <xdr:cNvSpPr txBox="1"/>
      </xdr:nvSpPr>
      <xdr:spPr>
        <a:xfrm>
          <a:off x="9258300" y="914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146957</xdr:rowOff>
    </xdr:from>
    <xdr:to>
      <xdr:col>55</xdr:col>
      <xdr:colOff>88900</xdr:colOff>
      <xdr:row>55</xdr:row>
      <xdr:rowOff>146957</xdr:rowOff>
    </xdr:to>
    <xdr:cxnSp macro="">
      <xdr:nvCxnSpPr>
        <xdr:cNvPr id="236" name="直線コネクタ 235"/>
        <xdr:cNvCxnSpPr/>
      </xdr:nvCxnSpPr>
      <xdr:spPr>
        <a:xfrm>
          <a:off x="9154160" y="93671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150058</xdr:rowOff>
    </xdr:from>
    <xdr:ext cx="469744" cy="259045"/>
    <xdr:sp macro="" textlink="">
      <xdr:nvSpPr>
        <xdr:cNvPr id="237" name="【体育館・プール】&#10;一人当たり面積平均値テキスト"/>
        <xdr:cNvSpPr txBox="1"/>
      </xdr:nvSpPr>
      <xdr:spPr>
        <a:xfrm>
          <a:off x="9258300" y="1020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127181</xdr:rowOff>
    </xdr:from>
    <xdr:to>
      <xdr:col>55</xdr:col>
      <xdr:colOff>50800</xdr:colOff>
      <xdr:row>62</xdr:row>
      <xdr:rowOff>57331</xdr:rowOff>
    </xdr:to>
    <xdr:sp macro="" textlink="">
      <xdr:nvSpPr>
        <xdr:cNvPr id="238" name="フローチャート: 判断 237"/>
        <xdr:cNvSpPr/>
      </xdr:nvSpPr>
      <xdr:spPr>
        <a:xfrm>
          <a:off x="9192260" y="103532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239" name="フローチャート: 判断 238"/>
        <xdr:cNvSpPr/>
      </xdr:nvSpPr>
      <xdr:spPr>
        <a:xfrm>
          <a:off x="8445500" y="1040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107587</xdr:rowOff>
    </xdr:from>
    <xdr:to>
      <xdr:col>46</xdr:col>
      <xdr:colOff>38100</xdr:colOff>
      <xdr:row>62</xdr:row>
      <xdr:rowOff>37737</xdr:rowOff>
    </xdr:to>
    <xdr:sp macro="" textlink="">
      <xdr:nvSpPr>
        <xdr:cNvPr id="240" name="フローチャート: 判断 239"/>
        <xdr:cNvSpPr/>
      </xdr:nvSpPr>
      <xdr:spPr>
        <a:xfrm>
          <a:off x="7670800" y="10333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37374</xdr:rowOff>
    </xdr:from>
    <xdr:to>
      <xdr:col>41</xdr:col>
      <xdr:colOff>101600</xdr:colOff>
      <xdr:row>61</xdr:row>
      <xdr:rowOff>138974</xdr:rowOff>
    </xdr:to>
    <xdr:sp macro="" textlink="">
      <xdr:nvSpPr>
        <xdr:cNvPr id="241" name="フローチャート: 判断 240"/>
        <xdr:cNvSpPr/>
      </xdr:nvSpPr>
      <xdr:spPr>
        <a:xfrm>
          <a:off x="6873240" y="102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53703</xdr:rowOff>
    </xdr:from>
    <xdr:to>
      <xdr:col>36</xdr:col>
      <xdr:colOff>165100</xdr:colOff>
      <xdr:row>61</xdr:row>
      <xdr:rowOff>155303</xdr:rowOff>
    </xdr:to>
    <xdr:sp macro="" textlink="">
      <xdr:nvSpPr>
        <xdr:cNvPr id="242" name="フローチャート: 判断 241"/>
        <xdr:cNvSpPr/>
      </xdr:nvSpPr>
      <xdr:spPr>
        <a:xfrm>
          <a:off x="609854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161472</xdr:rowOff>
    </xdr:from>
    <xdr:to>
      <xdr:col>55</xdr:col>
      <xdr:colOff>50800</xdr:colOff>
      <xdr:row>62</xdr:row>
      <xdr:rowOff>91622</xdr:rowOff>
    </xdr:to>
    <xdr:sp macro="" textlink="">
      <xdr:nvSpPr>
        <xdr:cNvPr id="248" name="楕円 247"/>
        <xdr:cNvSpPr/>
      </xdr:nvSpPr>
      <xdr:spPr>
        <a:xfrm>
          <a:off x="9192260" y="10387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139899</xdr:rowOff>
    </xdr:from>
    <xdr:ext cx="469744" cy="259045"/>
    <xdr:sp macro="" textlink="">
      <xdr:nvSpPr>
        <xdr:cNvPr id="249" name="【体育館・プール】&#10;一人当たり面積該当値テキスト"/>
        <xdr:cNvSpPr txBox="1"/>
      </xdr:nvSpPr>
      <xdr:spPr>
        <a:xfrm>
          <a:off x="9258300" y="1036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168003</xdr:rowOff>
    </xdr:from>
    <xdr:to>
      <xdr:col>50</xdr:col>
      <xdr:colOff>165100</xdr:colOff>
      <xdr:row>62</xdr:row>
      <xdr:rowOff>98153</xdr:rowOff>
    </xdr:to>
    <xdr:sp macro="" textlink="">
      <xdr:nvSpPr>
        <xdr:cNvPr id="250" name="楕円 249"/>
        <xdr:cNvSpPr/>
      </xdr:nvSpPr>
      <xdr:spPr>
        <a:xfrm>
          <a:off x="8445500" y="10394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40822</xdr:rowOff>
    </xdr:from>
    <xdr:to>
      <xdr:col>55</xdr:col>
      <xdr:colOff>0</xdr:colOff>
      <xdr:row>62</xdr:row>
      <xdr:rowOff>47353</xdr:rowOff>
    </xdr:to>
    <xdr:cxnSp macro="">
      <xdr:nvCxnSpPr>
        <xdr:cNvPr id="251" name="直線コネクタ 250"/>
        <xdr:cNvCxnSpPr/>
      </xdr:nvCxnSpPr>
      <xdr:spPr>
        <a:xfrm flipV="1">
          <a:off x="8496300" y="10434502"/>
          <a:ext cx="723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1451</xdr:rowOff>
    </xdr:from>
    <xdr:to>
      <xdr:col>46</xdr:col>
      <xdr:colOff>38100</xdr:colOff>
      <xdr:row>62</xdr:row>
      <xdr:rowOff>103051</xdr:rowOff>
    </xdr:to>
    <xdr:sp macro="" textlink="">
      <xdr:nvSpPr>
        <xdr:cNvPr id="252" name="楕円 251"/>
        <xdr:cNvSpPr/>
      </xdr:nvSpPr>
      <xdr:spPr>
        <a:xfrm>
          <a:off x="7670800" y="103951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47353</xdr:rowOff>
    </xdr:from>
    <xdr:to>
      <xdr:col>50</xdr:col>
      <xdr:colOff>114300</xdr:colOff>
      <xdr:row>62</xdr:row>
      <xdr:rowOff>52251</xdr:rowOff>
    </xdr:to>
    <xdr:cxnSp macro="">
      <xdr:nvCxnSpPr>
        <xdr:cNvPr id="253" name="直線コネクタ 252"/>
        <xdr:cNvCxnSpPr/>
      </xdr:nvCxnSpPr>
      <xdr:spPr>
        <a:xfrm flipV="1">
          <a:off x="7713980" y="10441033"/>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7983</xdr:rowOff>
    </xdr:from>
    <xdr:to>
      <xdr:col>41</xdr:col>
      <xdr:colOff>101600</xdr:colOff>
      <xdr:row>62</xdr:row>
      <xdr:rowOff>109583</xdr:rowOff>
    </xdr:to>
    <xdr:sp macro="" textlink="">
      <xdr:nvSpPr>
        <xdr:cNvPr id="254" name="楕円 253"/>
        <xdr:cNvSpPr/>
      </xdr:nvSpPr>
      <xdr:spPr>
        <a:xfrm>
          <a:off x="6873240" y="1040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52251</xdr:rowOff>
    </xdr:from>
    <xdr:to>
      <xdr:col>45</xdr:col>
      <xdr:colOff>177800</xdr:colOff>
      <xdr:row>62</xdr:row>
      <xdr:rowOff>58783</xdr:rowOff>
    </xdr:to>
    <xdr:cxnSp macro="">
      <xdr:nvCxnSpPr>
        <xdr:cNvPr id="255" name="直線コネクタ 254"/>
        <xdr:cNvCxnSpPr/>
      </xdr:nvCxnSpPr>
      <xdr:spPr>
        <a:xfrm flipV="1">
          <a:off x="6924040" y="10445931"/>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112485</xdr:rowOff>
    </xdr:from>
    <xdr:to>
      <xdr:col>36</xdr:col>
      <xdr:colOff>165100</xdr:colOff>
      <xdr:row>63</xdr:row>
      <xdr:rowOff>42635</xdr:rowOff>
    </xdr:to>
    <xdr:sp macro="" textlink="">
      <xdr:nvSpPr>
        <xdr:cNvPr id="256" name="楕円 255"/>
        <xdr:cNvSpPr/>
      </xdr:nvSpPr>
      <xdr:spPr>
        <a:xfrm>
          <a:off x="6098540" y="1050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58783</xdr:rowOff>
    </xdr:from>
    <xdr:to>
      <xdr:col>41</xdr:col>
      <xdr:colOff>50800</xdr:colOff>
      <xdr:row>62</xdr:row>
      <xdr:rowOff>163285</xdr:rowOff>
    </xdr:to>
    <xdr:cxnSp macro="">
      <xdr:nvCxnSpPr>
        <xdr:cNvPr id="257" name="直線コネクタ 256"/>
        <xdr:cNvCxnSpPr/>
      </xdr:nvCxnSpPr>
      <xdr:spPr>
        <a:xfrm flipV="1">
          <a:off x="6149340" y="10452463"/>
          <a:ext cx="7747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107242</xdr:rowOff>
    </xdr:from>
    <xdr:ext cx="469744" cy="259045"/>
    <xdr:sp macro="" textlink="">
      <xdr:nvSpPr>
        <xdr:cNvPr id="258" name="n_1aveValue【体育館・プール】&#10;一人当たり面積"/>
        <xdr:cNvSpPr txBox="1"/>
      </xdr:nvSpPr>
      <xdr:spPr>
        <a:xfrm>
          <a:off x="8271587" y="105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54264</xdr:rowOff>
    </xdr:from>
    <xdr:ext cx="469744" cy="259045"/>
    <xdr:sp macro="" textlink="">
      <xdr:nvSpPr>
        <xdr:cNvPr id="259" name="n_2aveValue【体育館・プール】&#10;一人当たり面積"/>
        <xdr:cNvSpPr txBox="1"/>
      </xdr:nvSpPr>
      <xdr:spPr>
        <a:xfrm>
          <a:off x="750958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155501</xdr:rowOff>
    </xdr:from>
    <xdr:ext cx="469744" cy="259045"/>
    <xdr:sp macro="" textlink="">
      <xdr:nvSpPr>
        <xdr:cNvPr id="260" name="n_3aveValue【体育館・プール】&#10;一人当たり面積"/>
        <xdr:cNvSpPr txBox="1"/>
      </xdr:nvSpPr>
      <xdr:spPr>
        <a:xfrm>
          <a:off x="6712027" y="1004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380</xdr:rowOff>
    </xdr:from>
    <xdr:ext cx="469744" cy="259045"/>
    <xdr:sp macro="" textlink="">
      <xdr:nvSpPr>
        <xdr:cNvPr id="261" name="n_4aveValue【体育館・プール】&#10;一人当たり面積"/>
        <xdr:cNvSpPr txBox="1"/>
      </xdr:nvSpPr>
      <xdr:spPr>
        <a:xfrm>
          <a:off x="5937327" y="100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114680</xdr:rowOff>
    </xdr:from>
    <xdr:ext cx="469744" cy="259045"/>
    <xdr:sp macro="" textlink="">
      <xdr:nvSpPr>
        <xdr:cNvPr id="262" name="n_1mainValue【体育館・プール】&#10;一人当たり面積"/>
        <xdr:cNvSpPr txBox="1"/>
      </xdr:nvSpPr>
      <xdr:spPr>
        <a:xfrm>
          <a:off x="8271587" y="101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94178</xdr:rowOff>
    </xdr:from>
    <xdr:ext cx="469744" cy="259045"/>
    <xdr:sp macro="" textlink="">
      <xdr:nvSpPr>
        <xdr:cNvPr id="263" name="n_2mainValue【体育館・プール】&#10;一人当たり面積"/>
        <xdr:cNvSpPr txBox="1"/>
      </xdr:nvSpPr>
      <xdr:spPr>
        <a:xfrm>
          <a:off x="7509587" y="1048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100710</xdr:rowOff>
    </xdr:from>
    <xdr:ext cx="469744" cy="259045"/>
    <xdr:sp macro="" textlink="">
      <xdr:nvSpPr>
        <xdr:cNvPr id="264" name="n_3mainValue【体育館・プール】&#10;一人当たり面積"/>
        <xdr:cNvSpPr txBox="1"/>
      </xdr:nvSpPr>
      <xdr:spPr>
        <a:xfrm>
          <a:off x="6712027" y="1049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33762</xdr:rowOff>
    </xdr:from>
    <xdr:ext cx="469744" cy="259045"/>
    <xdr:sp macro="" textlink="">
      <xdr:nvSpPr>
        <xdr:cNvPr id="265" name="n_4mainValue【体育館・プール】&#10;一人当たり面積"/>
        <xdr:cNvSpPr txBox="1"/>
      </xdr:nvSpPr>
      <xdr:spPr>
        <a:xfrm>
          <a:off x="5937327" y="1059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31569</xdr:rowOff>
    </xdr:from>
    <xdr:to>
      <xdr:col>24</xdr:col>
      <xdr:colOff>62865</xdr:colOff>
      <xdr:row>86</xdr:row>
      <xdr:rowOff>134438</xdr:rowOff>
    </xdr:to>
    <xdr:cxnSp macro="">
      <xdr:nvCxnSpPr>
        <xdr:cNvPr id="291" name="直線コネクタ 290"/>
        <xdr:cNvCxnSpPr/>
      </xdr:nvCxnSpPr>
      <xdr:spPr>
        <a:xfrm flipV="1">
          <a:off x="4086225" y="13107489"/>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92" name="【福祉施設】&#10;有形固定資産減価償却率最小値テキスト"/>
        <xdr:cNvSpPr txBox="1"/>
      </xdr:nvSpPr>
      <xdr:spPr>
        <a:xfrm>
          <a:off x="4124960" y="1455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93" name="直線コネクタ 292"/>
        <xdr:cNvCxnSpPr/>
      </xdr:nvCxnSpPr>
      <xdr:spPr>
        <a:xfrm>
          <a:off x="4020820" y="14551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149696</xdr:rowOff>
    </xdr:from>
    <xdr:ext cx="340478" cy="259045"/>
    <xdr:sp macro="" textlink="">
      <xdr:nvSpPr>
        <xdr:cNvPr id="294" name="【福祉施設】&#10;有形固定資産減価償却率最大値テキスト"/>
        <xdr:cNvSpPr txBox="1"/>
      </xdr:nvSpPr>
      <xdr:spPr>
        <a:xfrm>
          <a:off x="4124960" y="128903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31569</xdr:rowOff>
    </xdr:from>
    <xdr:to>
      <xdr:col>24</xdr:col>
      <xdr:colOff>152400</xdr:colOff>
      <xdr:row>78</xdr:row>
      <xdr:rowOff>31569</xdr:rowOff>
    </xdr:to>
    <xdr:cxnSp macro="">
      <xdr:nvCxnSpPr>
        <xdr:cNvPr id="295" name="直線コネクタ 294"/>
        <xdr:cNvCxnSpPr/>
      </xdr:nvCxnSpPr>
      <xdr:spPr>
        <a:xfrm>
          <a:off x="4020820" y="13107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85289</xdr:rowOff>
    </xdr:from>
    <xdr:ext cx="405111" cy="259045"/>
    <xdr:sp macro="" textlink="">
      <xdr:nvSpPr>
        <xdr:cNvPr id="296" name="【福祉施設】&#10;有形固定資産減価償却率平均値テキスト"/>
        <xdr:cNvSpPr txBox="1"/>
      </xdr:nvSpPr>
      <xdr:spPr>
        <a:xfrm>
          <a:off x="4124960" y="13664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62412</xdr:rowOff>
    </xdr:from>
    <xdr:to>
      <xdr:col>24</xdr:col>
      <xdr:colOff>114300</xdr:colOff>
      <xdr:row>82</xdr:row>
      <xdr:rowOff>164012</xdr:rowOff>
    </xdr:to>
    <xdr:sp macro="" textlink="">
      <xdr:nvSpPr>
        <xdr:cNvPr id="297" name="フローチャート: 判断 296"/>
        <xdr:cNvSpPr/>
      </xdr:nvSpPr>
      <xdr:spPr>
        <a:xfrm>
          <a:off x="4036060" y="1380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8" name="フローチャート: 判断 297"/>
        <xdr:cNvSpPr/>
      </xdr:nvSpPr>
      <xdr:spPr>
        <a:xfrm>
          <a:off x="3312160" y="139422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5262</xdr:rowOff>
    </xdr:from>
    <xdr:to>
      <xdr:col>15</xdr:col>
      <xdr:colOff>101600</xdr:colOff>
      <xdr:row>83</xdr:row>
      <xdr:rowOff>106862</xdr:rowOff>
    </xdr:to>
    <xdr:sp macro="" textlink="">
      <xdr:nvSpPr>
        <xdr:cNvPr id="299" name="フローチャート: 判断 298"/>
        <xdr:cNvSpPr/>
      </xdr:nvSpPr>
      <xdr:spPr>
        <a:xfrm>
          <a:off x="2514600" y="139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00" name="フローチャート: 判断 299"/>
        <xdr:cNvSpPr/>
      </xdr:nvSpPr>
      <xdr:spPr>
        <a:xfrm>
          <a:off x="1739900" y="1385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62412</xdr:rowOff>
    </xdr:from>
    <xdr:to>
      <xdr:col>6</xdr:col>
      <xdr:colOff>38100</xdr:colOff>
      <xdr:row>82</xdr:row>
      <xdr:rowOff>164012</xdr:rowOff>
    </xdr:to>
    <xdr:sp macro="" textlink="">
      <xdr:nvSpPr>
        <xdr:cNvPr id="301" name="フローチャート: 判断 300"/>
        <xdr:cNvSpPr/>
      </xdr:nvSpPr>
      <xdr:spPr>
        <a:xfrm>
          <a:off x="965200" y="138088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83638</xdr:rowOff>
    </xdr:from>
    <xdr:to>
      <xdr:col>24</xdr:col>
      <xdr:colOff>114300</xdr:colOff>
      <xdr:row>87</xdr:row>
      <xdr:rowOff>13788</xdr:rowOff>
    </xdr:to>
    <xdr:sp macro="" textlink="">
      <xdr:nvSpPr>
        <xdr:cNvPr id="307" name="楕円 306"/>
        <xdr:cNvSpPr/>
      </xdr:nvSpPr>
      <xdr:spPr>
        <a:xfrm>
          <a:off x="4036060" y="14500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170015</xdr:rowOff>
    </xdr:from>
    <xdr:ext cx="405111" cy="259045"/>
    <xdr:sp macro="" textlink="">
      <xdr:nvSpPr>
        <xdr:cNvPr id="308" name="【福祉施設】&#10;有形固定資産減価償却率該当値テキスト"/>
        <xdr:cNvSpPr txBox="1"/>
      </xdr:nvSpPr>
      <xdr:spPr>
        <a:xfrm>
          <a:off x="4124960" y="1441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80373</xdr:rowOff>
    </xdr:from>
    <xdr:to>
      <xdr:col>20</xdr:col>
      <xdr:colOff>38100</xdr:colOff>
      <xdr:row>87</xdr:row>
      <xdr:rowOff>10523</xdr:rowOff>
    </xdr:to>
    <xdr:sp macro="" textlink="">
      <xdr:nvSpPr>
        <xdr:cNvPr id="309" name="楕円 308"/>
        <xdr:cNvSpPr/>
      </xdr:nvSpPr>
      <xdr:spPr>
        <a:xfrm>
          <a:off x="3312160" y="144974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131173</xdr:rowOff>
    </xdr:from>
    <xdr:to>
      <xdr:col>24</xdr:col>
      <xdr:colOff>63500</xdr:colOff>
      <xdr:row>86</xdr:row>
      <xdr:rowOff>134438</xdr:rowOff>
    </xdr:to>
    <xdr:cxnSp macro="">
      <xdr:nvCxnSpPr>
        <xdr:cNvPr id="310" name="直線コネクタ 309"/>
        <xdr:cNvCxnSpPr/>
      </xdr:nvCxnSpPr>
      <xdr:spPr>
        <a:xfrm>
          <a:off x="3355340" y="14548213"/>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78739</xdr:rowOff>
    </xdr:from>
    <xdr:to>
      <xdr:col>15</xdr:col>
      <xdr:colOff>101600</xdr:colOff>
      <xdr:row>87</xdr:row>
      <xdr:rowOff>8889</xdr:rowOff>
    </xdr:to>
    <xdr:sp macro="" textlink="">
      <xdr:nvSpPr>
        <xdr:cNvPr id="311" name="楕円 310"/>
        <xdr:cNvSpPr/>
      </xdr:nvSpPr>
      <xdr:spPr>
        <a:xfrm>
          <a:off x="2514600" y="14495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129539</xdr:rowOff>
    </xdr:from>
    <xdr:to>
      <xdr:col>19</xdr:col>
      <xdr:colOff>177800</xdr:colOff>
      <xdr:row>86</xdr:row>
      <xdr:rowOff>131173</xdr:rowOff>
    </xdr:to>
    <xdr:cxnSp macro="">
      <xdr:nvCxnSpPr>
        <xdr:cNvPr id="312" name="直線コネクタ 311"/>
        <xdr:cNvCxnSpPr/>
      </xdr:nvCxnSpPr>
      <xdr:spPr>
        <a:xfrm>
          <a:off x="2565400" y="14546579"/>
          <a:ext cx="78994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75474</xdr:rowOff>
    </xdr:from>
    <xdr:to>
      <xdr:col>10</xdr:col>
      <xdr:colOff>165100</xdr:colOff>
      <xdr:row>87</xdr:row>
      <xdr:rowOff>5624</xdr:rowOff>
    </xdr:to>
    <xdr:sp macro="" textlink="">
      <xdr:nvSpPr>
        <xdr:cNvPr id="313" name="楕円 312"/>
        <xdr:cNvSpPr/>
      </xdr:nvSpPr>
      <xdr:spPr>
        <a:xfrm>
          <a:off x="1739900" y="14492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126274</xdr:rowOff>
    </xdr:from>
    <xdr:to>
      <xdr:col>15</xdr:col>
      <xdr:colOff>50800</xdr:colOff>
      <xdr:row>86</xdr:row>
      <xdr:rowOff>129539</xdr:rowOff>
    </xdr:to>
    <xdr:cxnSp macro="">
      <xdr:nvCxnSpPr>
        <xdr:cNvPr id="314" name="直線コネクタ 313"/>
        <xdr:cNvCxnSpPr/>
      </xdr:nvCxnSpPr>
      <xdr:spPr>
        <a:xfrm>
          <a:off x="1790700" y="14543314"/>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5" name="楕円 314"/>
        <xdr:cNvSpPr/>
      </xdr:nvSpPr>
      <xdr:spPr>
        <a:xfrm>
          <a:off x="96520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126274</xdr:rowOff>
    </xdr:from>
    <xdr:to>
      <xdr:col>10</xdr:col>
      <xdr:colOff>114300</xdr:colOff>
      <xdr:row>86</xdr:row>
      <xdr:rowOff>168729</xdr:rowOff>
    </xdr:to>
    <xdr:cxnSp macro="">
      <xdr:nvCxnSpPr>
        <xdr:cNvPr id="316" name="直線コネクタ 315"/>
        <xdr:cNvCxnSpPr/>
      </xdr:nvCxnSpPr>
      <xdr:spPr>
        <a:xfrm flipV="1">
          <a:off x="1008380" y="14543314"/>
          <a:ext cx="78232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146248</xdr:rowOff>
    </xdr:from>
    <xdr:ext cx="405111" cy="259045"/>
    <xdr:sp macro="" textlink="">
      <xdr:nvSpPr>
        <xdr:cNvPr id="317" name="n_1aveValue【福祉施設】&#10;有形固定資産減価償却率"/>
        <xdr:cNvSpPr txBox="1"/>
      </xdr:nvSpPr>
      <xdr:spPr>
        <a:xfrm>
          <a:off x="3170564" y="1372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123389</xdr:rowOff>
    </xdr:from>
    <xdr:ext cx="405111" cy="259045"/>
    <xdr:sp macro="" textlink="">
      <xdr:nvSpPr>
        <xdr:cNvPr id="318" name="n_2aveValue【福祉施設】&#10;有形固定資産減価償却率"/>
        <xdr:cNvSpPr txBox="1"/>
      </xdr:nvSpPr>
      <xdr:spPr>
        <a:xfrm>
          <a:off x="2385704" y="1370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59707</xdr:rowOff>
    </xdr:from>
    <xdr:ext cx="405111" cy="259045"/>
    <xdr:sp macro="" textlink="">
      <xdr:nvSpPr>
        <xdr:cNvPr id="319" name="n_3aveValue【福祉施設】&#10;有形固定資産減価償却率"/>
        <xdr:cNvSpPr txBox="1"/>
      </xdr:nvSpPr>
      <xdr:spPr>
        <a:xfrm>
          <a:off x="161100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9089</xdr:rowOff>
    </xdr:from>
    <xdr:ext cx="405111" cy="259045"/>
    <xdr:sp macro="" textlink="">
      <xdr:nvSpPr>
        <xdr:cNvPr id="320" name="n_4aveValue【福祉施設】&#10;有形固定資産減価償却率"/>
        <xdr:cNvSpPr txBox="1"/>
      </xdr:nvSpPr>
      <xdr:spPr>
        <a:xfrm>
          <a:off x="836304" y="1358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1650</xdr:rowOff>
    </xdr:from>
    <xdr:ext cx="405111" cy="259045"/>
    <xdr:sp macro="" textlink="">
      <xdr:nvSpPr>
        <xdr:cNvPr id="321" name="n_1mainValue【福祉施設】&#10;有形固定資産減価償却率"/>
        <xdr:cNvSpPr txBox="1"/>
      </xdr:nvSpPr>
      <xdr:spPr>
        <a:xfrm>
          <a:off x="3170564" y="1458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16</xdr:rowOff>
    </xdr:from>
    <xdr:ext cx="405111" cy="259045"/>
    <xdr:sp macro="" textlink="">
      <xdr:nvSpPr>
        <xdr:cNvPr id="322" name="n_2mainValue【福祉施設】&#10;有形固定資産減価償却率"/>
        <xdr:cNvSpPr txBox="1"/>
      </xdr:nvSpPr>
      <xdr:spPr>
        <a:xfrm>
          <a:off x="2385704" y="1458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168201</xdr:rowOff>
    </xdr:from>
    <xdr:ext cx="405111" cy="259045"/>
    <xdr:sp macro="" textlink="">
      <xdr:nvSpPr>
        <xdr:cNvPr id="323" name="n_3mainValue【福祉施設】&#10;有形固定資産減価償却率"/>
        <xdr:cNvSpPr txBox="1"/>
      </xdr:nvSpPr>
      <xdr:spPr>
        <a:xfrm>
          <a:off x="1611004" y="1458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4" name="n_4mainValue【福祉施設】&#10;有形固定資産減価償却率"/>
        <xdr:cNvSpPr txBox="1"/>
      </xdr:nvSpPr>
      <xdr:spPr>
        <a:xfrm>
          <a:off x="8039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5" name="直線コネクタ 334"/>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6" name="テキスト ボックス 335"/>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7" name="直線コネクタ 336"/>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8" name="テキスト ボックス 337"/>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9" name="直線コネクタ 338"/>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0" name="テキスト ボックス 339"/>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1" name="直線コネクタ 340"/>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2" name="テキスト ボックス 341"/>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85</xdr:row>
      <xdr:rowOff>58674</xdr:rowOff>
    </xdr:to>
    <xdr:cxnSp macro="">
      <xdr:nvCxnSpPr>
        <xdr:cNvPr id="346" name="直線コネクタ 345"/>
        <xdr:cNvCxnSpPr/>
      </xdr:nvCxnSpPr>
      <xdr:spPr>
        <a:xfrm flipV="1">
          <a:off x="9219565" y="13279373"/>
          <a:ext cx="0" cy="102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62501</xdr:rowOff>
    </xdr:from>
    <xdr:ext cx="469744" cy="259045"/>
    <xdr:sp macro="" textlink="">
      <xdr:nvSpPr>
        <xdr:cNvPr id="347" name="【福祉施設】&#10;一人当たり面積最小値テキスト"/>
        <xdr:cNvSpPr txBox="1"/>
      </xdr:nvSpPr>
      <xdr:spPr>
        <a:xfrm>
          <a:off x="9258300" y="1431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58674</xdr:rowOff>
    </xdr:from>
    <xdr:to>
      <xdr:col>55</xdr:col>
      <xdr:colOff>88900</xdr:colOff>
      <xdr:row>85</xdr:row>
      <xdr:rowOff>58674</xdr:rowOff>
    </xdr:to>
    <xdr:cxnSp macro="">
      <xdr:nvCxnSpPr>
        <xdr:cNvPr id="348" name="直線コネクタ 347"/>
        <xdr:cNvCxnSpPr/>
      </xdr:nvCxnSpPr>
      <xdr:spPr>
        <a:xfrm>
          <a:off x="9154160" y="14308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9" name="【福祉施設】&#10;一人当たり面積最大値テキスト"/>
        <xdr:cNvSpPr txBox="1"/>
      </xdr:nvSpPr>
      <xdr:spPr>
        <a:xfrm>
          <a:off x="9258300" y="1306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50" name="直線コネクタ 349"/>
        <xdr:cNvCxnSpPr/>
      </xdr:nvCxnSpPr>
      <xdr:spPr>
        <a:xfrm>
          <a:off x="9154160" y="132793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62755</xdr:rowOff>
    </xdr:from>
    <xdr:ext cx="469744" cy="259045"/>
    <xdr:sp macro="" textlink="">
      <xdr:nvSpPr>
        <xdr:cNvPr id="351" name="【福祉施設】&#10;一人当たり面積平均値テキスト"/>
        <xdr:cNvSpPr txBox="1"/>
      </xdr:nvSpPr>
      <xdr:spPr>
        <a:xfrm>
          <a:off x="9258300" y="13809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39878</xdr:rowOff>
    </xdr:from>
    <xdr:to>
      <xdr:col>55</xdr:col>
      <xdr:colOff>50800</xdr:colOff>
      <xdr:row>83</xdr:row>
      <xdr:rowOff>141478</xdr:rowOff>
    </xdr:to>
    <xdr:sp macro="" textlink="">
      <xdr:nvSpPr>
        <xdr:cNvPr id="352" name="フローチャート: 判断 351"/>
        <xdr:cNvSpPr/>
      </xdr:nvSpPr>
      <xdr:spPr>
        <a:xfrm>
          <a:off x="9192260" y="1395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67311</xdr:rowOff>
    </xdr:from>
    <xdr:to>
      <xdr:col>50</xdr:col>
      <xdr:colOff>165100</xdr:colOff>
      <xdr:row>83</xdr:row>
      <xdr:rowOff>168911</xdr:rowOff>
    </xdr:to>
    <xdr:sp macro="" textlink="">
      <xdr:nvSpPr>
        <xdr:cNvPr id="353" name="フローチャート: 判断 352"/>
        <xdr:cNvSpPr/>
      </xdr:nvSpPr>
      <xdr:spPr>
        <a:xfrm>
          <a:off x="844550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133604</xdr:rowOff>
    </xdr:from>
    <xdr:to>
      <xdr:col>46</xdr:col>
      <xdr:colOff>38100</xdr:colOff>
      <xdr:row>84</xdr:row>
      <xdr:rowOff>63754</xdr:rowOff>
    </xdr:to>
    <xdr:sp macro="" textlink="">
      <xdr:nvSpPr>
        <xdr:cNvPr id="354" name="フローチャート: 判断 353"/>
        <xdr:cNvSpPr/>
      </xdr:nvSpPr>
      <xdr:spPr>
        <a:xfrm>
          <a:off x="7670800" y="140477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46737</xdr:rowOff>
    </xdr:from>
    <xdr:to>
      <xdr:col>41</xdr:col>
      <xdr:colOff>101600</xdr:colOff>
      <xdr:row>83</xdr:row>
      <xdr:rowOff>148337</xdr:rowOff>
    </xdr:to>
    <xdr:sp macro="" textlink="">
      <xdr:nvSpPr>
        <xdr:cNvPr id="355" name="フローチャート: 判断 354"/>
        <xdr:cNvSpPr/>
      </xdr:nvSpPr>
      <xdr:spPr>
        <a:xfrm>
          <a:off x="6873240" y="1396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92456</xdr:rowOff>
    </xdr:from>
    <xdr:to>
      <xdr:col>36</xdr:col>
      <xdr:colOff>165100</xdr:colOff>
      <xdr:row>84</xdr:row>
      <xdr:rowOff>22606</xdr:rowOff>
    </xdr:to>
    <xdr:sp macro="" textlink="">
      <xdr:nvSpPr>
        <xdr:cNvPr id="356" name="フローチャート: 判断 355"/>
        <xdr:cNvSpPr/>
      </xdr:nvSpPr>
      <xdr:spPr>
        <a:xfrm>
          <a:off x="6098540" y="140065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5587</xdr:rowOff>
    </xdr:from>
    <xdr:to>
      <xdr:col>55</xdr:col>
      <xdr:colOff>50800</xdr:colOff>
      <xdr:row>85</xdr:row>
      <xdr:rowOff>107187</xdr:rowOff>
    </xdr:to>
    <xdr:sp macro="" textlink="">
      <xdr:nvSpPr>
        <xdr:cNvPr id="362" name="楕円 361"/>
        <xdr:cNvSpPr/>
      </xdr:nvSpPr>
      <xdr:spPr>
        <a:xfrm>
          <a:off x="9192260" y="14254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91964</xdr:rowOff>
    </xdr:from>
    <xdr:ext cx="469744" cy="259045"/>
    <xdr:sp macro="" textlink="">
      <xdr:nvSpPr>
        <xdr:cNvPr id="363" name="【福祉施設】&#10;一人当たり面積該当値テキスト"/>
        <xdr:cNvSpPr txBox="1"/>
      </xdr:nvSpPr>
      <xdr:spPr>
        <a:xfrm>
          <a:off x="9258300" y="1417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7874</xdr:rowOff>
    </xdr:from>
    <xdr:to>
      <xdr:col>50</xdr:col>
      <xdr:colOff>165100</xdr:colOff>
      <xdr:row>85</xdr:row>
      <xdr:rowOff>109474</xdr:rowOff>
    </xdr:to>
    <xdr:sp macro="" textlink="">
      <xdr:nvSpPr>
        <xdr:cNvPr id="364" name="楕円 363"/>
        <xdr:cNvSpPr/>
      </xdr:nvSpPr>
      <xdr:spPr>
        <a:xfrm>
          <a:off x="8445500" y="142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56387</xdr:rowOff>
    </xdr:from>
    <xdr:to>
      <xdr:col>55</xdr:col>
      <xdr:colOff>0</xdr:colOff>
      <xdr:row>85</xdr:row>
      <xdr:rowOff>58674</xdr:rowOff>
    </xdr:to>
    <xdr:cxnSp macro="">
      <xdr:nvCxnSpPr>
        <xdr:cNvPr id="365" name="直線コネクタ 364"/>
        <xdr:cNvCxnSpPr/>
      </xdr:nvCxnSpPr>
      <xdr:spPr>
        <a:xfrm flipV="1">
          <a:off x="8496300" y="14305787"/>
          <a:ext cx="7239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10161</xdr:rowOff>
    </xdr:from>
    <xdr:to>
      <xdr:col>46</xdr:col>
      <xdr:colOff>38100</xdr:colOff>
      <xdr:row>85</xdr:row>
      <xdr:rowOff>111761</xdr:rowOff>
    </xdr:to>
    <xdr:sp macro="" textlink="">
      <xdr:nvSpPr>
        <xdr:cNvPr id="366" name="楕円 365"/>
        <xdr:cNvSpPr/>
      </xdr:nvSpPr>
      <xdr:spPr>
        <a:xfrm>
          <a:off x="7670800" y="142595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58674</xdr:rowOff>
    </xdr:from>
    <xdr:to>
      <xdr:col>50</xdr:col>
      <xdr:colOff>114300</xdr:colOff>
      <xdr:row>85</xdr:row>
      <xdr:rowOff>60961</xdr:rowOff>
    </xdr:to>
    <xdr:cxnSp macro="">
      <xdr:nvCxnSpPr>
        <xdr:cNvPr id="367" name="直線コネクタ 366"/>
        <xdr:cNvCxnSpPr/>
      </xdr:nvCxnSpPr>
      <xdr:spPr>
        <a:xfrm flipV="1">
          <a:off x="7713980" y="14308074"/>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10161</xdr:rowOff>
    </xdr:from>
    <xdr:to>
      <xdr:col>41</xdr:col>
      <xdr:colOff>101600</xdr:colOff>
      <xdr:row>85</xdr:row>
      <xdr:rowOff>111761</xdr:rowOff>
    </xdr:to>
    <xdr:sp macro="" textlink="">
      <xdr:nvSpPr>
        <xdr:cNvPr id="368" name="楕円 367"/>
        <xdr:cNvSpPr/>
      </xdr:nvSpPr>
      <xdr:spPr>
        <a:xfrm>
          <a:off x="687324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60961</xdr:rowOff>
    </xdr:from>
    <xdr:to>
      <xdr:col>45</xdr:col>
      <xdr:colOff>177800</xdr:colOff>
      <xdr:row>85</xdr:row>
      <xdr:rowOff>60961</xdr:rowOff>
    </xdr:to>
    <xdr:cxnSp macro="">
      <xdr:nvCxnSpPr>
        <xdr:cNvPr id="369" name="直線コネクタ 368"/>
        <xdr:cNvCxnSpPr/>
      </xdr:nvCxnSpPr>
      <xdr:spPr>
        <a:xfrm>
          <a:off x="6924040" y="1431036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131318</xdr:rowOff>
    </xdr:from>
    <xdr:to>
      <xdr:col>36</xdr:col>
      <xdr:colOff>165100</xdr:colOff>
      <xdr:row>86</xdr:row>
      <xdr:rowOff>61468</xdr:rowOff>
    </xdr:to>
    <xdr:sp macro="" textlink="">
      <xdr:nvSpPr>
        <xdr:cNvPr id="370" name="楕円 369"/>
        <xdr:cNvSpPr/>
      </xdr:nvSpPr>
      <xdr:spPr>
        <a:xfrm>
          <a:off x="609854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60961</xdr:rowOff>
    </xdr:from>
    <xdr:to>
      <xdr:col>41</xdr:col>
      <xdr:colOff>50800</xdr:colOff>
      <xdr:row>86</xdr:row>
      <xdr:rowOff>10668</xdr:rowOff>
    </xdr:to>
    <xdr:cxnSp macro="">
      <xdr:nvCxnSpPr>
        <xdr:cNvPr id="371" name="直線コネクタ 370"/>
        <xdr:cNvCxnSpPr/>
      </xdr:nvCxnSpPr>
      <xdr:spPr>
        <a:xfrm flipV="1">
          <a:off x="6149340" y="14310361"/>
          <a:ext cx="774700" cy="11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13988</xdr:rowOff>
    </xdr:from>
    <xdr:ext cx="469744" cy="259045"/>
    <xdr:sp macro="" textlink="">
      <xdr:nvSpPr>
        <xdr:cNvPr id="372" name="n_1aveValue【福祉施設】&#10;一人当たり面積"/>
        <xdr:cNvSpPr txBox="1"/>
      </xdr:nvSpPr>
      <xdr:spPr>
        <a:xfrm>
          <a:off x="827158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80281</xdr:rowOff>
    </xdr:from>
    <xdr:ext cx="469744" cy="259045"/>
    <xdr:sp macro="" textlink="">
      <xdr:nvSpPr>
        <xdr:cNvPr id="373" name="n_2aveValue【福祉施設】&#10;一人当たり面積"/>
        <xdr:cNvSpPr txBox="1"/>
      </xdr:nvSpPr>
      <xdr:spPr>
        <a:xfrm>
          <a:off x="7509587" y="138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164864</xdr:rowOff>
    </xdr:from>
    <xdr:ext cx="469744" cy="259045"/>
    <xdr:sp macro="" textlink="">
      <xdr:nvSpPr>
        <xdr:cNvPr id="374" name="n_3aveValue【福祉施設】&#10;一人当たり面積"/>
        <xdr:cNvSpPr txBox="1"/>
      </xdr:nvSpPr>
      <xdr:spPr>
        <a:xfrm>
          <a:off x="6712027" y="1374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39133</xdr:rowOff>
    </xdr:from>
    <xdr:ext cx="469744" cy="259045"/>
    <xdr:sp macro="" textlink="">
      <xdr:nvSpPr>
        <xdr:cNvPr id="375" name="n_4aveValue【福祉施設】&#10;一人当たり面積"/>
        <xdr:cNvSpPr txBox="1"/>
      </xdr:nvSpPr>
      <xdr:spPr>
        <a:xfrm>
          <a:off x="5937327" y="1378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100601</xdr:rowOff>
    </xdr:from>
    <xdr:ext cx="469744" cy="259045"/>
    <xdr:sp macro="" textlink="">
      <xdr:nvSpPr>
        <xdr:cNvPr id="376" name="n_1mainValue【福祉施設】&#10;一人当たり面積"/>
        <xdr:cNvSpPr txBox="1"/>
      </xdr:nvSpPr>
      <xdr:spPr>
        <a:xfrm>
          <a:off x="8271587" y="143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102888</xdr:rowOff>
    </xdr:from>
    <xdr:ext cx="469744" cy="259045"/>
    <xdr:sp macro="" textlink="">
      <xdr:nvSpPr>
        <xdr:cNvPr id="377" name="n_2mainValue【福祉施設】&#10;一人当たり面積"/>
        <xdr:cNvSpPr txBox="1"/>
      </xdr:nvSpPr>
      <xdr:spPr>
        <a:xfrm>
          <a:off x="750958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102888</xdr:rowOff>
    </xdr:from>
    <xdr:ext cx="469744" cy="259045"/>
    <xdr:sp macro="" textlink="">
      <xdr:nvSpPr>
        <xdr:cNvPr id="378" name="n_3mainValue【福祉施設】&#10;一人当たり面積"/>
        <xdr:cNvSpPr txBox="1"/>
      </xdr:nvSpPr>
      <xdr:spPr>
        <a:xfrm>
          <a:off x="67120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52595</xdr:rowOff>
    </xdr:from>
    <xdr:ext cx="469744" cy="259045"/>
    <xdr:sp macro="" textlink="">
      <xdr:nvSpPr>
        <xdr:cNvPr id="379" name="n_4mainValue【福祉施設】&#10;一人当たり面積"/>
        <xdr:cNvSpPr txBox="1"/>
      </xdr:nvSpPr>
      <xdr:spPr>
        <a:xfrm>
          <a:off x="593732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2" name="テキスト ボックス 391"/>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121920</xdr:rowOff>
    </xdr:from>
    <xdr:to>
      <xdr:col>24</xdr:col>
      <xdr:colOff>62865</xdr:colOff>
      <xdr:row>108</xdr:row>
      <xdr:rowOff>126492</xdr:rowOff>
    </xdr:to>
    <xdr:cxnSp macro="">
      <xdr:nvCxnSpPr>
        <xdr:cNvPr id="402" name="直線コネクタ 401"/>
        <xdr:cNvCxnSpPr/>
      </xdr:nvCxnSpPr>
      <xdr:spPr>
        <a:xfrm flipV="1">
          <a:off x="4086225" y="17053560"/>
          <a:ext cx="0" cy="1178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130319</xdr:rowOff>
    </xdr:from>
    <xdr:ext cx="405111" cy="259045"/>
    <xdr:sp macro="" textlink="">
      <xdr:nvSpPr>
        <xdr:cNvPr id="403" name="【市民会館】&#10;有形固定資産減価償却率最小値テキスト"/>
        <xdr:cNvSpPr txBox="1"/>
      </xdr:nvSpPr>
      <xdr:spPr>
        <a:xfrm>
          <a:off x="4124960" y="1823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126492</xdr:rowOff>
    </xdr:from>
    <xdr:to>
      <xdr:col>24</xdr:col>
      <xdr:colOff>152400</xdr:colOff>
      <xdr:row>108</xdr:row>
      <xdr:rowOff>126492</xdr:rowOff>
    </xdr:to>
    <xdr:cxnSp macro="">
      <xdr:nvCxnSpPr>
        <xdr:cNvPr id="404" name="直線コネクタ 403"/>
        <xdr:cNvCxnSpPr/>
      </xdr:nvCxnSpPr>
      <xdr:spPr>
        <a:xfrm>
          <a:off x="4020820" y="182316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68597</xdr:rowOff>
    </xdr:from>
    <xdr:ext cx="405111" cy="259045"/>
    <xdr:sp macro="" textlink="">
      <xdr:nvSpPr>
        <xdr:cNvPr id="405" name="【市民会館】&#10;有形固定資産減価償却率最大値テキスト"/>
        <xdr:cNvSpPr txBox="1"/>
      </xdr:nvSpPr>
      <xdr:spPr>
        <a:xfrm>
          <a:off x="412496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121920</xdr:rowOff>
    </xdr:from>
    <xdr:to>
      <xdr:col>24</xdr:col>
      <xdr:colOff>152400</xdr:colOff>
      <xdr:row>101</xdr:row>
      <xdr:rowOff>121920</xdr:rowOff>
    </xdr:to>
    <xdr:cxnSp macro="">
      <xdr:nvCxnSpPr>
        <xdr:cNvPr id="406" name="直線コネクタ 405"/>
        <xdr:cNvCxnSpPr/>
      </xdr:nvCxnSpPr>
      <xdr:spPr>
        <a:xfrm>
          <a:off x="4020820" y="1705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13988</xdr:rowOff>
    </xdr:from>
    <xdr:ext cx="405111" cy="259045"/>
    <xdr:sp macro="" textlink="">
      <xdr:nvSpPr>
        <xdr:cNvPr id="407" name="【市民会館】&#10;有形固定資産減価償却率平均値テキスト"/>
        <xdr:cNvSpPr txBox="1"/>
      </xdr:nvSpPr>
      <xdr:spPr>
        <a:xfrm>
          <a:off x="4124960" y="174485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08" name="フローチャート: 判断 407"/>
        <xdr:cNvSpPr/>
      </xdr:nvSpPr>
      <xdr:spPr>
        <a:xfrm>
          <a:off x="403606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137413</xdr:rowOff>
    </xdr:from>
    <xdr:to>
      <xdr:col>20</xdr:col>
      <xdr:colOff>38100</xdr:colOff>
      <xdr:row>105</xdr:row>
      <xdr:rowOff>67563</xdr:rowOff>
    </xdr:to>
    <xdr:sp macro="" textlink="">
      <xdr:nvSpPr>
        <xdr:cNvPr id="409" name="フローチャート: 判断 408"/>
        <xdr:cNvSpPr/>
      </xdr:nvSpPr>
      <xdr:spPr>
        <a:xfrm>
          <a:off x="3312160" y="17571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91694</xdr:rowOff>
    </xdr:from>
    <xdr:to>
      <xdr:col>15</xdr:col>
      <xdr:colOff>101600</xdr:colOff>
      <xdr:row>105</xdr:row>
      <xdr:rowOff>21844</xdr:rowOff>
    </xdr:to>
    <xdr:sp macro="" textlink="">
      <xdr:nvSpPr>
        <xdr:cNvPr id="410" name="フローチャート: 判断 409"/>
        <xdr:cNvSpPr/>
      </xdr:nvSpPr>
      <xdr:spPr>
        <a:xfrm>
          <a:off x="2514600" y="1752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48261</xdr:rowOff>
    </xdr:from>
    <xdr:to>
      <xdr:col>10</xdr:col>
      <xdr:colOff>165100</xdr:colOff>
      <xdr:row>105</xdr:row>
      <xdr:rowOff>149861</xdr:rowOff>
    </xdr:to>
    <xdr:sp macro="" textlink="">
      <xdr:nvSpPr>
        <xdr:cNvPr id="411" name="フローチャート: 判断 410"/>
        <xdr:cNvSpPr/>
      </xdr:nvSpPr>
      <xdr:spPr>
        <a:xfrm>
          <a:off x="17399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141987</xdr:rowOff>
    </xdr:from>
    <xdr:to>
      <xdr:col>6</xdr:col>
      <xdr:colOff>38100</xdr:colOff>
      <xdr:row>105</xdr:row>
      <xdr:rowOff>72137</xdr:rowOff>
    </xdr:to>
    <xdr:sp macro="" textlink="">
      <xdr:nvSpPr>
        <xdr:cNvPr id="412" name="フローチャート: 判断 411"/>
        <xdr:cNvSpPr/>
      </xdr:nvSpPr>
      <xdr:spPr>
        <a:xfrm>
          <a:off x="965200" y="17576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32258</xdr:rowOff>
    </xdr:from>
    <xdr:to>
      <xdr:col>24</xdr:col>
      <xdr:colOff>114300</xdr:colOff>
      <xdr:row>106</xdr:row>
      <xdr:rowOff>133858</xdr:rowOff>
    </xdr:to>
    <xdr:sp macro="" textlink="">
      <xdr:nvSpPr>
        <xdr:cNvPr id="418" name="楕円 417"/>
        <xdr:cNvSpPr/>
      </xdr:nvSpPr>
      <xdr:spPr>
        <a:xfrm>
          <a:off x="4036060" y="1780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10685</xdr:rowOff>
    </xdr:from>
    <xdr:ext cx="405111" cy="259045"/>
    <xdr:sp macro="" textlink="">
      <xdr:nvSpPr>
        <xdr:cNvPr id="419" name="【市民会館】&#10;有形固定資産減価償却率該当値テキスト"/>
        <xdr:cNvSpPr txBox="1"/>
      </xdr:nvSpPr>
      <xdr:spPr>
        <a:xfrm>
          <a:off x="4124960" y="1778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155702</xdr:rowOff>
    </xdr:from>
    <xdr:to>
      <xdr:col>20</xdr:col>
      <xdr:colOff>38100</xdr:colOff>
      <xdr:row>106</xdr:row>
      <xdr:rowOff>85852</xdr:rowOff>
    </xdr:to>
    <xdr:sp macro="" textlink="">
      <xdr:nvSpPr>
        <xdr:cNvPr id="420" name="楕円 419"/>
        <xdr:cNvSpPr/>
      </xdr:nvSpPr>
      <xdr:spPr>
        <a:xfrm>
          <a:off x="3312160" y="177579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35052</xdr:rowOff>
    </xdr:from>
    <xdr:to>
      <xdr:col>24</xdr:col>
      <xdr:colOff>63500</xdr:colOff>
      <xdr:row>106</xdr:row>
      <xdr:rowOff>83058</xdr:rowOff>
    </xdr:to>
    <xdr:cxnSp macro="">
      <xdr:nvCxnSpPr>
        <xdr:cNvPr id="421" name="直線コネクタ 420"/>
        <xdr:cNvCxnSpPr/>
      </xdr:nvCxnSpPr>
      <xdr:spPr>
        <a:xfrm>
          <a:off x="3355340" y="17804892"/>
          <a:ext cx="7315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137413</xdr:rowOff>
    </xdr:from>
    <xdr:to>
      <xdr:col>15</xdr:col>
      <xdr:colOff>101600</xdr:colOff>
      <xdr:row>107</xdr:row>
      <xdr:rowOff>67563</xdr:rowOff>
    </xdr:to>
    <xdr:sp macro="" textlink="">
      <xdr:nvSpPr>
        <xdr:cNvPr id="422" name="楕円 421"/>
        <xdr:cNvSpPr/>
      </xdr:nvSpPr>
      <xdr:spPr>
        <a:xfrm>
          <a:off x="2514600" y="17907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35052</xdr:rowOff>
    </xdr:from>
    <xdr:to>
      <xdr:col>19</xdr:col>
      <xdr:colOff>177800</xdr:colOff>
      <xdr:row>107</xdr:row>
      <xdr:rowOff>16763</xdr:rowOff>
    </xdr:to>
    <xdr:cxnSp macro="">
      <xdr:nvCxnSpPr>
        <xdr:cNvPr id="423" name="直線コネクタ 422"/>
        <xdr:cNvCxnSpPr/>
      </xdr:nvCxnSpPr>
      <xdr:spPr>
        <a:xfrm flipV="1">
          <a:off x="2565400" y="17804892"/>
          <a:ext cx="789940" cy="14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116839</xdr:rowOff>
    </xdr:from>
    <xdr:to>
      <xdr:col>10</xdr:col>
      <xdr:colOff>165100</xdr:colOff>
      <xdr:row>108</xdr:row>
      <xdr:rowOff>46989</xdr:rowOff>
    </xdr:to>
    <xdr:sp macro="" textlink="">
      <xdr:nvSpPr>
        <xdr:cNvPr id="424" name="楕円 423"/>
        <xdr:cNvSpPr/>
      </xdr:nvSpPr>
      <xdr:spPr>
        <a:xfrm>
          <a:off x="1739900" y="18054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16763</xdr:rowOff>
    </xdr:from>
    <xdr:to>
      <xdr:col>15</xdr:col>
      <xdr:colOff>50800</xdr:colOff>
      <xdr:row>107</xdr:row>
      <xdr:rowOff>167639</xdr:rowOff>
    </xdr:to>
    <xdr:cxnSp macro="">
      <xdr:nvCxnSpPr>
        <xdr:cNvPr id="425" name="直線コネクタ 424"/>
        <xdr:cNvCxnSpPr/>
      </xdr:nvCxnSpPr>
      <xdr:spPr>
        <a:xfrm flipV="1">
          <a:off x="1790700" y="17954243"/>
          <a:ext cx="7747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84090</xdr:rowOff>
    </xdr:from>
    <xdr:ext cx="405111" cy="259045"/>
    <xdr:sp macro="" textlink="">
      <xdr:nvSpPr>
        <xdr:cNvPr id="426" name="n_1aveValue【市民会館】&#10;有形固定資産減価償却率"/>
        <xdr:cNvSpPr txBox="1"/>
      </xdr:nvSpPr>
      <xdr:spPr>
        <a:xfrm>
          <a:off x="3170564" y="1735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38371</xdr:rowOff>
    </xdr:from>
    <xdr:ext cx="405111" cy="259045"/>
    <xdr:sp macro="" textlink="">
      <xdr:nvSpPr>
        <xdr:cNvPr id="427" name="n_2aveValue【市民会館】&#10;有形固定資産減価償却率"/>
        <xdr:cNvSpPr txBox="1"/>
      </xdr:nvSpPr>
      <xdr:spPr>
        <a:xfrm>
          <a:off x="2385704" y="1730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166388</xdr:rowOff>
    </xdr:from>
    <xdr:ext cx="405111" cy="259045"/>
    <xdr:sp macro="" textlink="">
      <xdr:nvSpPr>
        <xdr:cNvPr id="428" name="n_3aveValue【市民会館】&#10;有形固定資産減価償却率"/>
        <xdr:cNvSpPr txBox="1"/>
      </xdr:nvSpPr>
      <xdr:spPr>
        <a:xfrm>
          <a:off x="161100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88664</xdr:rowOff>
    </xdr:from>
    <xdr:ext cx="405111" cy="259045"/>
    <xdr:sp macro="" textlink="">
      <xdr:nvSpPr>
        <xdr:cNvPr id="429" name="n_4aveValue【市民会館】&#10;有形固定資産減価償却率"/>
        <xdr:cNvSpPr txBox="1"/>
      </xdr:nvSpPr>
      <xdr:spPr>
        <a:xfrm>
          <a:off x="836304" y="17355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76979</xdr:rowOff>
    </xdr:from>
    <xdr:ext cx="405111" cy="259045"/>
    <xdr:sp macro="" textlink="">
      <xdr:nvSpPr>
        <xdr:cNvPr id="430" name="n_1mainValue【市民会館】&#10;有形固定資産減価償却率"/>
        <xdr:cNvSpPr txBox="1"/>
      </xdr:nvSpPr>
      <xdr:spPr>
        <a:xfrm>
          <a:off x="3170564" y="1784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58690</xdr:rowOff>
    </xdr:from>
    <xdr:ext cx="405111" cy="259045"/>
    <xdr:sp macro="" textlink="">
      <xdr:nvSpPr>
        <xdr:cNvPr id="431" name="n_2mainValue【市民会館】&#10;有形固定資産減価償却率"/>
        <xdr:cNvSpPr txBox="1"/>
      </xdr:nvSpPr>
      <xdr:spPr>
        <a:xfrm>
          <a:off x="2385704" y="17996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38116</xdr:rowOff>
    </xdr:from>
    <xdr:ext cx="405111" cy="259045"/>
    <xdr:sp macro="" textlink="">
      <xdr:nvSpPr>
        <xdr:cNvPr id="432" name="n_3mainValue【市民会館】&#10;有形固定資産減価償却率"/>
        <xdr:cNvSpPr txBox="1"/>
      </xdr:nvSpPr>
      <xdr:spPr>
        <a:xfrm>
          <a:off x="1611004" y="18143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3" name="テキスト ボックス 442"/>
        <xdr:cNvSpPr txBox="1"/>
      </xdr:nvSpPr>
      <xdr:spPr>
        <a:xfrm>
          <a:off x="54053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15239</xdr:rowOff>
    </xdr:from>
    <xdr:to>
      <xdr:col>54</xdr:col>
      <xdr:colOff>189865</xdr:colOff>
      <xdr:row>108</xdr:row>
      <xdr:rowOff>125730</xdr:rowOff>
    </xdr:to>
    <xdr:cxnSp macro="">
      <xdr:nvCxnSpPr>
        <xdr:cNvPr id="457" name="直線コネクタ 456"/>
        <xdr:cNvCxnSpPr/>
      </xdr:nvCxnSpPr>
      <xdr:spPr>
        <a:xfrm flipV="1">
          <a:off x="9219565" y="16946879"/>
          <a:ext cx="0" cy="1283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129557</xdr:rowOff>
    </xdr:from>
    <xdr:ext cx="469744" cy="259045"/>
    <xdr:sp macro="" textlink="">
      <xdr:nvSpPr>
        <xdr:cNvPr id="458" name="【市民会館】&#10;一人当たり面積最小値テキスト"/>
        <xdr:cNvSpPr txBox="1"/>
      </xdr:nvSpPr>
      <xdr:spPr>
        <a:xfrm>
          <a:off x="92583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125730</xdr:rowOff>
    </xdr:from>
    <xdr:to>
      <xdr:col>55</xdr:col>
      <xdr:colOff>88900</xdr:colOff>
      <xdr:row>108</xdr:row>
      <xdr:rowOff>125730</xdr:rowOff>
    </xdr:to>
    <xdr:cxnSp macro="">
      <xdr:nvCxnSpPr>
        <xdr:cNvPr id="459" name="直線コネクタ 458"/>
        <xdr:cNvCxnSpPr/>
      </xdr:nvCxnSpPr>
      <xdr:spPr>
        <a:xfrm>
          <a:off x="9154160" y="18230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133366</xdr:rowOff>
    </xdr:from>
    <xdr:ext cx="469744" cy="259045"/>
    <xdr:sp macro="" textlink="">
      <xdr:nvSpPr>
        <xdr:cNvPr id="460" name="【市民会館】&#10;一人当たり面積最大値テキスト"/>
        <xdr:cNvSpPr txBox="1"/>
      </xdr:nvSpPr>
      <xdr:spPr>
        <a:xfrm>
          <a:off x="9258300" y="1672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15239</xdr:rowOff>
    </xdr:from>
    <xdr:to>
      <xdr:col>55</xdr:col>
      <xdr:colOff>88900</xdr:colOff>
      <xdr:row>101</xdr:row>
      <xdr:rowOff>15239</xdr:rowOff>
    </xdr:to>
    <xdr:cxnSp macro="">
      <xdr:nvCxnSpPr>
        <xdr:cNvPr id="461" name="直線コネクタ 460"/>
        <xdr:cNvCxnSpPr/>
      </xdr:nvCxnSpPr>
      <xdr:spPr>
        <a:xfrm>
          <a:off x="9154160" y="169468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125747</xdr:rowOff>
    </xdr:from>
    <xdr:ext cx="469744" cy="259045"/>
    <xdr:sp macro="" textlink="">
      <xdr:nvSpPr>
        <xdr:cNvPr id="462" name="【市民会館】&#10;一人当たり面積平均値テキスト"/>
        <xdr:cNvSpPr txBox="1"/>
      </xdr:nvSpPr>
      <xdr:spPr>
        <a:xfrm>
          <a:off x="9258300" y="17560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147320</xdr:rowOff>
    </xdr:from>
    <xdr:to>
      <xdr:col>55</xdr:col>
      <xdr:colOff>50800</xdr:colOff>
      <xdr:row>105</xdr:row>
      <xdr:rowOff>77470</xdr:rowOff>
    </xdr:to>
    <xdr:sp macro="" textlink="">
      <xdr:nvSpPr>
        <xdr:cNvPr id="463" name="フローチャート: 判断 462"/>
        <xdr:cNvSpPr/>
      </xdr:nvSpPr>
      <xdr:spPr>
        <a:xfrm>
          <a:off x="919226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4" name="フローチャート: 判断 463"/>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465" name="フローチャート: 判断 464"/>
        <xdr:cNvSpPr/>
      </xdr:nvSpPr>
      <xdr:spPr>
        <a:xfrm>
          <a:off x="767080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124461</xdr:rowOff>
    </xdr:from>
    <xdr:to>
      <xdr:col>41</xdr:col>
      <xdr:colOff>101600</xdr:colOff>
      <xdr:row>106</xdr:row>
      <xdr:rowOff>54611</xdr:rowOff>
    </xdr:to>
    <xdr:sp macro="" textlink="">
      <xdr:nvSpPr>
        <xdr:cNvPr id="466" name="フローチャート: 判断 465"/>
        <xdr:cNvSpPr/>
      </xdr:nvSpPr>
      <xdr:spPr>
        <a:xfrm>
          <a:off x="68732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467" name="フローチャート: 判断 466"/>
        <xdr:cNvSpPr/>
      </xdr:nvSpPr>
      <xdr:spPr>
        <a:xfrm>
          <a:off x="609854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116839</xdr:rowOff>
    </xdr:from>
    <xdr:to>
      <xdr:col>55</xdr:col>
      <xdr:colOff>50800</xdr:colOff>
      <xdr:row>105</xdr:row>
      <xdr:rowOff>46989</xdr:rowOff>
    </xdr:to>
    <xdr:sp macro="" textlink="">
      <xdr:nvSpPr>
        <xdr:cNvPr id="473" name="楕円 472"/>
        <xdr:cNvSpPr/>
      </xdr:nvSpPr>
      <xdr:spPr>
        <a:xfrm>
          <a:off x="9192260" y="175513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139716</xdr:rowOff>
    </xdr:from>
    <xdr:ext cx="469744" cy="259045"/>
    <xdr:sp macro="" textlink="">
      <xdr:nvSpPr>
        <xdr:cNvPr id="474" name="【市民会館】&#10;一人当たり面積該当値テキスト"/>
        <xdr:cNvSpPr txBox="1"/>
      </xdr:nvSpPr>
      <xdr:spPr>
        <a:xfrm>
          <a:off x="9258300"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128270</xdr:rowOff>
    </xdr:from>
    <xdr:to>
      <xdr:col>50</xdr:col>
      <xdr:colOff>165100</xdr:colOff>
      <xdr:row>105</xdr:row>
      <xdr:rowOff>58420</xdr:rowOff>
    </xdr:to>
    <xdr:sp macro="" textlink="">
      <xdr:nvSpPr>
        <xdr:cNvPr id="475" name="楕円 474"/>
        <xdr:cNvSpPr/>
      </xdr:nvSpPr>
      <xdr:spPr>
        <a:xfrm>
          <a:off x="8445500" y="1756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167639</xdr:rowOff>
    </xdr:from>
    <xdr:to>
      <xdr:col>55</xdr:col>
      <xdr:colOff>0</xdr:colOff>
      <xdr:row>105</xdr:row>
      <xdr:rowOff>7620</xdr:rowOff>
    </xdr:to>
    <xdr:cxnSp macro="">
      <xdr:nvCxnSpPr>
        <xdr:cNvPr id="476" name="直線コネクタ 475"/>
        <xdr:cNvCxnSpPr/>
      </xdr:nvCxnSpPr>
      <xdr:spPr>
        <a:xfrm flipV="1">
          <a:off x="8496300" y="17602199"/>
          <a:ext cx="7239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113030</xdr:rowOff>
    </xdr:from>
    <xdr:to>
      <xdr:col>46</xdr:col>
      <xdr:colOff>38100</xdr:colOff>
      <xdr:row>105</xdr:row>
      <xdr:rowOff>43180</xdr:rowOff>
    </xdr:to>
    <xdr:sp macro="" textlink="">
      <xdr:nvSpPr>
        <xdr:cNvPr id="477" name="楕円 476"/>
        <xdr:cNvSpPr/>
      </xdr:nvSpPr>
      <xdr:spPr>
        <a:xfrm>
          <a:off x="7670800" y="1754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163830</xdr:rowOff>
    </xdr:from>
    <xdr:to>
      <xdr:col>50</xdr:col>
      <xdr:colOff>114300</xdr:colOff>
      <xdr:row>105</xdr:row>
      <xdr:rowOff>7620</xdr:rowOff>
    </xdr:to>
    <xdr:cxnSp macro="">
      <xdr:nvCxnSpPr>
        <xdr:cNvPr id="478" name="直線コネクタ 477"/>
        <xdr:cNvCxnSpPr/>
      </xdr:nvCxnSpPr>
      <xdr:spPr>
        <a:xfrm>
          <a:off x="7713980" y="1759839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101600</xdr:rowOff>
    </xdr:from>
    <xdr:to>
      <xdr:col>41</xdr:col>
      <xdr:colOff>101600</xdr:colOff>
      <xdr:row>105</xdr:row>
      <xdr:rowOff>31750</xdr:rowOff>
    </xdr:to>
    <xdr:sp macro="" textlink="">
      <xdr:nvSpPr>
        <xdr:cNvPr id="479" name="楕円 478"/>
        <xdr:cNvSpPr/>
      </xdr:nvSpPr>
      <xdr:spPr>
        <a:xfrm>
          <a:off x="6873240" y="1753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152400</xdr:rowOff>
    </xdr:from>
    <xdr:to>
      <xdr:col>45</xdr:col>
      <xdr:colOff>177800</xdr:colOff>
      <xdr:row>104</xdr:row>
      <xdr:rowOff>163830</xdr:rowOff>
    </xdr:to>
    <xdr:cxnSp macro="">
      <xdr:nvCxnSpPr>
        <xdr:cNvPr id="480" name="直線コネクタ 479"/>
        <xdr:cNvCxnSpPr/>
      </xdr:nvCxnSpPr>
      <xdr:spPr>
        <a:xfrm>
          <a:off x="6924040" y="1758696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81" name="n_1aveValue【市民会館】&#10;一人当たり面積"/>
        <xdr:cNvSpPr txBox="1"/>
      </xdr:nvSpPr>
      <xdr:spPr>
        <a:xfrm>
          <a:off x="827158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167657</xdr:rowOff>
    </xdr:from>
    <xdr:ext cx="469744" cy="259045"/>
    <xdr:sp macro="" textlink="">
      <xdr:nvSpPr>
        <xdr:cNvPr id="482" name="n_2aveValue【市民会館】&#10;一人当たり面積"/>
        <xdr:cNvSpPr txBox="1"/>
      </xdr:nvSpPr>
      <xdr:spPr>
        <a:xfrm>
          <a:off x="750958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45738</xdr:rowOff>
    </xdr:from>
    <xdr:ext cx="469744" cy="259045"/>
    <xdr:sp macro="" textlink="">
      <xdr:nvSpPr>
        <xdr:cNvPr id="483" name="n_3aveValue【市民会館】&#10;一人当たり面積"/>
        <xdr:cNvSpPr txBox="1"/>
      </xdr:nvSpPr>
      <xdr:spPr>
        <a:xfrm>
          <a:off x="6712027" y="1781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135907</xdr:rowOff>
    </xdr:from>
    <xdr:ext cx="469744" cy="259045"/>
    <xdr:sp macro="" textlink="">
      <xdr:nvSpPr>
        <xdr:cNvPr id="484" name="n_4aveValue【市民会館】&#10;一人当たり面積"/>
        <xdr:cNvSpPr txBox="1"/>
      </xdr:nvSpPr>
      <xdr:spPr>
        <a:xfrm>
          <a:off x="5937327" y="1757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74947</xdr:rowOff>
    </xdr:from>
    <xdr:ext cx="469744" cy="259045"/>
    <xdr:sp macro="" textlink="">
      <xdr:nvSpPr>
        <xdr:cNvPr id="485" name="n_1mainValue【市民会館】&#10;一人当たり面積"/>
        <xdr:cNvSpPr txBox="1"/>
      </xdr:nvSpPr>
      <xdr:spPr>
        <a:xfrm>
          <a:off x="8271587" y="1734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59707</xdr:rowOff>
    </xdr:from>
    <xdr:ext cx="469744" cy="259045"/>
    <xdr:sp macro="" textlink="">
      <xdr:nvSpPr>
        <xdr:cNvPr id="486" name="n_2mainValue【市民会館】&#10;一人当たり面積"/>
        <xdr:cNvSpPr txBox="1"/>
      </xdr:nvSpPr>
      <xdr:spPr>
        <a:xfrm>
          <a:off x="750958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48277</xdr:rowOff>
    </xdr:from>
    <xdr:ext cx="469744" cy="259045"/>
    <xdr:sp macro="" textlink="">
      <xdr:nvSpPr>
        <xdr:cNvPr id="487" name="n_3mainValue【市民会館】&#10;一人当たり面積"/>
        <xdr:cNvSpPr txBox="1"/>
      </xdr:nvSpPr>
      <xdr:spPr>
        <a:xfrm>
          <a:off x="67120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6" name="テキスト ボックス 515"/>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6" name="テキスト ボックス 525"/>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57150</xdr:rowOff>
    </xdr:from>
    <xdr:to>
      <xdr:col>85</xdr:col>
      <xdr:colOff>126364</xdr:colOff>
      <xdr:row>63</xdr:row>
      <xdr:rowOff>73478</xdr:rowOff>
    </xdr:to>
    <xdr:cxnSp macro="">
      <xdr:nvCxnSpPr>
        <xdr:cNvPr id="529" name="直線コネクタ 528"/>
        <xdr:cNvCxnSpPr/>
      </xdr:nvCxnSpPr>
      <xdr:spPr>
        <a:xfrm flipV="1">
          <a:off x="14375764" y="9444990"/>
          <a:ext cx="0" cy="118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77305</xdr:rowOff>
    </xdr:from>
    <xdr:ext cx="405111" cy="259045"/>
    <xdr:sp macro="" textlink="">
      <xdr:nvSpPr>
        <xdr:cNvPr id="530" name="【保健センター・保健所】&#10;有形固定資産減価償却率最小値テキスト"/>
        <xdr:cNvSpPr txBox="1"/>
      </xdr:nvSpPr>
      <xdr:spPr>
        <a:xfrm>
          <a:off x="14414500" y="1063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73478</xdr:rowOff>
    </xdr:from>
    <xdr:to>
      <xdr:col>86</xdr:col>
      <xdr:colOff>25400</xdr:colOff>
      <xdr:row>63</xdr:row>
      <xdr:rowOff>73478</xdr:rowOff>
    </xdr:to>
    <xdr:cxnSp macro="">
      <xdr:nvCxnSpPr>
        <xdr:cNvPr id="531" name="直線コネクタ 530"/>
        <xdr:cNvCxnSpPr/>
      </xdr:nvCxnSpPr>
      <xdr:spPr>
        <a:xfrm>
          <a:off x="14287500" y="10634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3827</xdr:rowOff>
    </xdr:from>
    <xdr:ext cx="405111" cy="259045"/>
    <xdr:sp macro="" textlink="">
      <xdr:nvSpPr>
        <xdr:cNvPr id="532" name="【保健センター・保健所】&#10;有形固定資産減価償却率最大値テキスト"/>
        <xdr:cNvSpPr txBox="1"/>
      </xdr:nvSpPr>
      <xdr:spPr>
        <a:xfrm>
          <a:off x="144145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57150</xdr:rowOff>
    </xdr:from>
    <xdr:to>
      <xdr:col>86</xdr:col>
      <xdr:colOff>25400</xdr:colOff>
      <xdr:row>56</xdr:row>
      <xdr:rowOff>57150</xdr:rowOff>
    </xdr:to>
    <xdr:cxnSp macro="">
      <xdr:nvCxnSpPr>
        <xdr:cNvPr id="533" name="直線コネクタ 532"/>
        <xdr:cNvCxnSpPr/>
      </xdr:nvCxnSpPr>
      <xdr:spPr>
        <a:xfrm>
          <a:off x="1428750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53357</xdr:rowOff>
    </xdr:from>
    <xdr:ext cx="405111" cy="259045"/>
    <xdr:sp macro="" textlink="">
      <xdr:nvSpPr>
        <xdr:cNvPr id="534" name="【保健センター・保健所】&#10;有形固定資産減価償却率平均値テキスト"/>
        <xdr:cNvSpPr txBox="1"/>
      </xdr:nvSpPr>
      <xdr:spPr>
        <a:xfrm>
          <a:off x="144145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35" name="フローチャート: 判断 534"/>
        <xdr:cNvSpPr/>
      </xdr:nvSpPr>
      <xdr:spPr>
        <a:xfrm>
          <a:off x="14325600" y="10133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43906</xdr:rowOff>
    </xdr:from>
    <xdr:to>
      <xdr:col>81</xdr:col>
      <xdr:colOff>101600</xdr:colOff>
      <xdr:row>60</xdr:row>
      <xdr:rowOff>145506</xdr:rowOff>
    </xdr:to>
    <xdr:sp macro="" textlink="">
      <xdr:nvSpPr>
        <xdr:cNvPr id="536" name="フローチャート: 判断 535"/>
        <xdr:cNvSpPr/>
      </xdr:nvSpPr>
      <xdr:spPr>
        <a:xfrm>
          <a:off x="1357884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45538</xdr:rowOff>
    </xdr:from>
    <xdr:to>
      <xdr:col>76</xdr:col>
      <xdr:colOff>165100</xdr:colOff>
      <xdr:row>60</xdr:row>
      <xdr:rowOff>147138</xdr:rowOff>
    </xdr:to>
    <xdr:sp macro="" textlink="">
      <xdr:nvSpPr>
        <xdr:cNvPr id="537" name="フローチャート: 判断 536"/>
        <xdr:cNvSpPr/>
      </xdr:nvSpPr>
      <xdr:spPr>
        <a:xfrm>
          <a:off x="1280414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115751</xdr:rowOff>
    </xdr:from>
    <xdr:to>
      <xdr:col>72</xdr:col>
      <xdr:colOff>38100</xdr:colOff>
      <xdr:row>61</xdr:row>
      <xdr:rowOff>45901</xdr:rowOff>
    </xdr:to>
    <xdr:sp macro="" textlink="">
      <xdr:nvSpPr>
        <xdr:cNvPr id="538" name="フローチャート: 判断 537"/>
        <xdr:cNvSpPr/>
      </xdr:nvSpPr>
      <xdr:spPr>
        <a:xfrm>
          <a:off x="12029440" y="101741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81462</xdr:rowOff>
    </xdr:from>
    <xdr:to>
      <xdr:col>67</xdr:col>
      <xdr:colOff>101600</xdr:colOff>
      <xdr:row>61</xdr:row>
      <xdr:rowOff>11612</xdr:rowOff>
    </xdr:to>
    <xdr:sp macro="" textlink="">
      <xdr:nvSpPr>
        <xdr:cNvPr id="539" name="フローチャート: 判断 538"/>
        <xdr:cNvSpPr/>
      </xdr:nvSpPr>
      <xdr:spPr>
        <a:xfrm>
          <a:off x="11231880" y="10139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6350</xdr:rowOff>
    </xdr:from>
    <xdr:to>
      <xdr:col>85</xdr:col>
      <xdr:colOff>177800</xdr:colOff>
      <xdr:row>56</xdr:row>
      <xdr:rowOff>107950</xdr:rowOff>
    </xdr:to>
    <xdr:sp macro="" textlink="">
      <xdr:nvSpPr>
        <xdr:cNvPr id="545" name="楕円 544"/>
        <xdr:cNvSpPr/>
      </xdr:nvSpPr>
      <xdr:spPr>
        <a:xfrm>
          <a:off x="14325600" y="93941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130827</xdr:rowOff>
    </xdr:from>
    <xdr:ext cx="405111" cy="259045"/>
    <xdr:sp macro="" textlink="">
      <xdr:nvSpPr>
        <xdr:cNvPr id="546" name="【保健センター・保健所】&#10;有形固定資産減価償却率該当値テキスト"/>
        <xdr:cNvSpPr txBox="1"/>
      </xdr:nvSpPr>
      <xdr:spPr>
        <a:xfrm>
          <a:off x="14414500" y="935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127181</xdr:rowOff>
    </xdr:from>
    <xdr:to>
      <xdr:col>81</xdr:col>
      <xdr:colOff>101600</xdr:colOff>
      <xdr:row>56</xdr:row>
      <xdr:rowOff>57331</xdr:rowOff>
    </xdr:to>
    <xdr:sp macro="" textlink="">
      <xdr:nvSpPr>
        <xdr:cNvPr id="547" name="楕円 546"/>
        <xdr:cNvSpPr/>
      </xdr:nvSpPr>
      <xdr:spPr>
        <a:xfrm>
          <a:off x="13578840" y="93473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6531</xdr:rowOff>
    </xdr:from>
    <xdr:to>
      <xdr:col>85</xdr:col>
      <xdr:colOff>127000</xdr:colOff>
      <xdr:row>56</xdr:row>
      <xdr:rowOff>57150</xdr:rowOff>
    </xdr:to>
    <xdr:cxnSp macro="">
      <xdr:nvCxnSpPr>
        <xdr:cNvPr id="548" name="直線コネクタ 547"/>
        <xdr:cNvCxnSpPr/>
      </xdr:nvCxnSpPr>
      <xdr:spPr>
        <a:xfrm>
          <a:off x="13629640" y="9394371"/>
          <a:ext cx="7467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128815</xdr:rowOff>
    </xdr:from>
    <xdr:to>
      <xdr:col>76</xdr:col>
      <xdr:colOff>165100</xdr:colOff>
      <xdr:row>56</xdr:row>
      <xdr:rowOff>58965</xdr:rowOff>
    </xdr:to>
    <xdr:sp macro="" textlink="">
      <xdr:nvSpPr>
        <xdr:cNvPr id="549" name="楕円 548"/>
        <xdr:cNvSpPr/>
      </xdr:nvSpPr>
      <xdr:spPr>
        <a:xfrm>
          <a:off x="12804140" y="9349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xdr:rowOff>
    </xdr:from>
    <xdr:to>
      <xdr:col>81</xdr:col>
      <xdr:colOff>50800</xdr:colOff>
      <xdr:row>56</xdr:row>
      <xdr:rowOff>8165</xdr:rowOff>
    </xdr:to>
    <xdr:cxnSp macro="">
      <xdr:nvCxnSpPr>
        <xdr:cNvPr id="550" name="直線コネクタ 549"/>
        <xdr:cNvCxnSpPr/>
      </xdr:nvCxnSpPr>
      <xdr:spPr>
        <a:xfrm flipV="1">
          <a:off x="12854940" y="9394371"/>
          <a:ext cx="7747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96157</xdr:rowOff>
    </xdr:from>
    <xdr:to>
      <xdr:col>72</xdr:col>
      <xdr:colOff>38100</xdr:colOff>
      <xdr:row>56</xdr:row>
      <xdr:rowOff>26307</xdr:rowOff>
    </xdr:to>
    <xdr:sp macro="" textlink="">
      <xdr:nvSpPr>
        <xdr:cNvPr id="551" name="楕円 550"/>
        <xdr:cNvSpPr/>
      </xdr:nvSpPr>
      <xdr:spPr>
        <a:xfrm>
          <a:off x="12029440" y="93163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146957</xdr:rowOff>
    </xdr:from>
    <xdr:to>
      <xdr:col>76</xdr:col>
      <xdr:colOff>114300</xdr:colOff>
      <xdr:row>56</xdr:row>
      <xdr:rowOff>8165</xdr:rowOff>
    </xdr:to>
    <xdr:cxnSp macro="">
      <xdr:nvCxnSpPr>
        <xdr:cNvPr id="552" name="直線コネクタ 551"/>
        <xdr:cNvCxnSpPr/>
      </xdr:nvCxnSpPr>
      <xdr:spPr>
        <a:xfrm>
          <a:off x="12072620" y="9367157"/>
          <a:ext cx="78232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136633</xdr:rowOff>
    </xdr:from>
    <xdr:ext cx="405111" cy="259045"/>
    <xdr:sp macro="" textlink="">
      <xdr:nvSpPr>
        <xdr:cNvPr id="553" name="n_1aveValue【保健センター・保健所】&#10;有形固定資産減価償却率"/>
        <xdr:cNvSpPr txBox="1"/>
      </xdr:nvSpPr>
      <xdr:spPr>
        <a:xfrm>
          <a:off x="134372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138265</xdr:rowOff>
    </xdr:from>
    <xdr:ext cx="405111" cy="259045"/>
    <xdr:sp macro="" textlink="">
      <xdr:nvSpPr>
        <xdr:cNvPr id="554" name="n_2aveValue【保健センター・保健所】&#10;有形固定資産減価償却率"/>
        <xdr:cNvSpPr txBox="1"/>
      </xdr:nvSpPr>
      <xdr:spPr>
        <a:xfrm>
          <a:off x="126752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37028</xdr:rowOff>
    </xdr:from>
    <xdr:ext cx="405111" cy="259045"/>
    <xdr:sp macro="" textlink="">
      <xdr:nvSpPr>
        <xdr:cNvPr id="555" name="n_3aveValue【保健センター・保健所】&#10;有形固定資産減価償却率"/>
        <xdr:cNvSpPr txBox="1"/>
      </xdr:nvSpPr>
      <xdr:spPr>
        <a:xfrm>
          <a:off x="11900544" y="1026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28139</xdr:rowOff>
    </xdr:from>
    <xdr:ext cx="405111" cy="259045"/>
    <xdr:sp macro="" textlink="">
      <xdr:nvSpPr>
        <xdr:cNvPr id="556" name="n_4aveValue【保健センター・保健所】&#10;有形固定資産減価償却率"/>
        <xdr:cNvSpPr txBox="1"/>
      </xdr:nvSpPr>
      <xdr:spPr>
        <a:xfrm>
          <a:off x="11102984" y="991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73858</xdr:rowOff>
    </xdr:from>
    <xdr:ext cx="340478" cy="259045"/>
    <xdr:sp macro="" textlink="">
      <xdr:nvSpPr>
        <xdr:cNvPr id="557" name="n_1mainValue【保健センター・保健所】&#10;有形固定資産減価償却率"/>
        <xdr:cNvSpPr txBox="1"/>
      </xdr:nvSpPr>
      <xdr:spPr>
        <a:xfrm>
          <a:off x="13469561" y="9126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75492</xdr:rowOff>
    </xdr:from>
    <xdr:ext cx="340478" cy="259045"/>
    <xdr:sp macro="" textlink="">
      <xdr:nvSpPr>
        <xdr:cNvPr id="558" name="n_2mainValue【保健センター・保健所】&#10;有形固定資産減価償却率"/>
        <xdr:cNvSpPr txBox="1"/>
      </xdr:nvSpPr>
      <xdr:spPr>
        <a:xfrm>
          <a:off x="12707561" y="9128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42834</xdr:rowOff>
    </xdr:from>
    <xdr:ext cx="340478" cy="259045"/>
    <xdr:sp macro="" textlink="">
      <xdr:nvSpPr>
        <xdr:cNvPr id="559" name="n_3mainValue【保健センター・保健所】&#10;有形固定資産減価償却率"/>
        <xdr:cNvSpPr txBox="1"/>
      </xdr:nvSpPr>
      <xdr:spPr>
        <a:xfrm>
          <a:off x="11910001" y="90953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0" name="直線コネクタ 569"/>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105156</xdr:rowOff>
    </xdr:to>
    <xdr:cxnSp macro="">
      <xdr:nvCxnSpPr>
        <xdr:cNvPr id="581" name="直線コネクタ 580"/>
        <xdr:cNvCxnSpPr/>
      </xdr:nvCxnSpPr>
      <xdr:spPr>
        <a:xfrm flipV="1">
          <a:off x="19509104" y="9300210"/>
          <a:ext cx="0" cy="1366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108983</xdr:rowOff>
    </xdr:from>
    <xdr:ext cx="469744" cy="259045"/>
    <xdr:sp macro="" textlink="">
      <xdr:nvSpPr>
        <xdr:cNvPr id="582" name="【保健センター・保健所】&#10;一人当たり面積最小値テキスト"/>
        <xdr:cNvSpPr txBox="1"/>
      </xdr:nvSpPr>
      <xdr:spPr>
        <a:xfrm>
          <a:off x="19547840" y="1067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105156</xdr:rowOff>
    </xdr:from>
    <xdr:to>
      <xdr:col>116</xdr:col>
      <xdr:colOff>152400</xdr:colOff>
      <xdr:row>63</xdr:row>
      <xdr:rowOff>105156</xdr:rowOff>
    </xdr:to>
    <xdr:cxnSp macro="">
      <xdr:nvCxnSpPr>
        <xdr:cNvPr id="583" name="直線コネクタ 582"/>
        <xdr:cNvCxnSpPr/>
      </xdr:nvCxnSpPr>
      <xdr:spPr>
        <a:xfrm>
          <a:off x="19443700" y="10666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84" name="【保健センター・保健所】&#10;一人当たり面積最大値テキスト"/>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85" name="直線コネクタ 584"/>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125239</xdr:rowOff>
    </xdr:from>
    <xdr:ext cx="469744" cy="259045"/>
    <xdr:sp macro="" textlink="">
      <xdr:nvSpPr>
        <xdr:cNvPr id="586" name="【保健センター・保健所】&#10;一人当たり面積平均値テキスト"/>
        <xdr:cNvSpPr txBox="1"/>
      </xdr:nvSpPr>
      <xdr:spPr>
        <a:xfrm>
          <a:off x="19547840" y="10183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587" name="フローチャート: 判断 586"/>
        <xdr:cNvSpPr/>
      </xdr:nvSpPr>
      <xdr:spPr>
        <a:xfrm>
          <a:off x="19458940" y="1032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109220</xdr:rowOff>
    </xdr:from>
    <xdr:to>
      <xdr:col>112</xdr:col>
      <xdr:colOff>38100</xdr:colOff>
      <xdr:row>62</xdr:row>
      <xdr:rowOff>39370</xdr:rowOff>
    </xdr:to>
    <xdr:sp macro="" textlink="">
      <xdr:nvSpPr>
        <xdr:cNvPr id="588" name="フローチャート: 判断 587"/>
        <xdr:cNvSpPr/>
      </xdr:nvSpPr>
      <xdr:spPr>
        <a:xfrm>
          <a:off x="1873504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589" name="フローチャート: 判断 588"/>
        <xdr:cNvSpPr/>
      </xdr:nvSpPr>
      <xdr:spPr>
        <a:xfrm>
          <a:off x="1793748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590" name="フローチャート: 判断 589"/>
        <xdr:cNvSpPr/>
      </xdr:nvSpPr>
      <xdr:spPr>
        <a:xfrm>
          <a:off x="171627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31496</xdr:rowOff>
    </xdr:from>
    <xdr:to>
      <xdr:col>98</xdr:col>
      <xdr:colOff>38100</xdr:colOff>
      <xdr:row>62</xdr:row>
      <xdr:rowOff>133096</xdr:rowOff>
    </xdr:to>
    <xdr:sp macro="" textlink="">
      <xdr:nvSpPr>
        <xdr:cNvPr id="591" name="フローチャート: 判断 590"/>
        <xdr:cNvSpPr/>
      </xdr:nvSpPr>
      <xdr:spPr>
        <a:xfrm>
          <a:off x="1638808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148082</xdr:rowOff>
    </xdr:from>
    <xdr:to>
      <xdr:col>116</xdr:col>
      <xdr:colOff>114300</xdr:colOff>
      <xdr:row>62</xdr:row>
      <xdr:rowOff>78232</xdr:rowOff>
    </xdr:to>
    <xdr:sp macro="" textlink="">
      <xdr:nvSpPr>
        <xdr:cNvPr id="597" name="楕円 596"/>
        <xdr:cNvSpPr/>
      </xdr:nvSpPr>
      <xdr:spPr>
        <a:xfrm>
          <a:off x="19458940" y="103741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126509</xdr:rowOff>
    </xdr:from>
    <xdr:ext cx="469744" cy="259045"/>
    <xdr:sp macro="" textlink="">
      <xdr:nvSpPr>
        <xdr:cNvPr id="598" name="【保健センター・保健所】&#10;一人当たり面積該当値テキスト"/>
        <xdr:cNvSpPr txBox="1"/>
      </xdr:nvSpPr>
      <xdr:spPr>
        <a:xfrm>
          <a:off x="19547840"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150368</xdr:rowOff>
    </xdr:from>
    <xdr:to>
      <xdr:col>112</xdr:col>
      <xdr:colOff>38100</xdr:colOff>
      <xdr:row>62</xdr:row>
      <xdr:rowOff>80518</xdr:rowOff>
    </xdr:to>
    <xdr:sp macro="" textlink="">
      <xdr:nvSpPr>
        <xdr:cNvPr id="599" name="楕円 598"/>
        <xdr:cNvSpPr/>
      </xdr:nvSpPr>
      <xdr:spPr>
        <a:xfrm>
          <a:off x="18735040" y="103764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27432</xdr:rowOff>
    </xdr:from>
    <xdr:to>
      <xdr:col>116</xdr:col>
      <xdr:colOff>63500</xdr:colOff>
      <xdr:row>62</xdr:row>
      <xdr:rowOff>29718</xdr:rowOff>
    </xdr:to>
    <xdr:cxnSp macro="">
      <xdr:nvCxnSpPr>
        <xdr:cNvPr id="600" name="直線コネクタ 599"/>
        <xdr:cNvCxnSpPr/>
      </xdr:nvCxnSpPr>
      <xdr:spPr>
        <a:xfrm flipV="1">
          <a:off x="18778220" y="1042111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154940</xdr:rowOff>
    </xdr:from>
    <xdr:to>
      <xdr:col>107</xdr:col>
      <xdr:colOff>101600</xdr:colOff>
      <xdr:row>62</xdr:row>
      <xdr:rowOff>85090</xdr:rowOff>
    </xdr:to>
    <xdr:sp macro="" textlink="">
      <xdr:nvSpPr>
        <xdr:cNvPr id="601" name="楕円 600"/>
        <xdr:cNvSpPr/>
      </xdr:nvSpPr>
      <xdr:spPr>
        <a:xfrm>
          <a:off x="17937480" y="1038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29718</xdr:rowOff>
    </xdr:from>
    <xdr:to>
      <xdr:col>111</xdr:col>
      <xdr:colOff>177800</xdr:colOff>
      <xdr:row>62</xdr:row>
      <xdr:rowOff>34290</xdr:rowOff>
    </xdr:to>
    <xdr:cxnSp macro="">
      <xdr:nvCxnSpPr>
        <xdr:cNvPr id="602" name="直線コネクタ 601"/>
        <xdr:cNvCxnSpPr/>
      </xdr:nvCxnSpPr>
      <xdr:spPr>
        <a:xfrm flipV="1">
          <a:off x="17988280" y="1042339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157226</xdr:rowOff>
    </xdr:from>
    <xdr:to>
      <xdr:col>102</xdr:col>
      <xdr:colOff>165100</xdr:colOff>
      <xdr:row>62</xdr:row>
      <xdr:rowOff>87376</xdr:rowOff>
    </xdr:to>
    <xdr:sp macro="" textlink="">
      <xdr:nvSpPr>
        <xdr:cNvPr id="603" name="楕円 602"/>
        <xdr:cNvSpPr/>
      </xdr:nvSpPr>
      <xdr:spPr>
        <a:xfrm>
          <a:off x="17162780" y="10383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34290</xdr:rowOff>
    </xdr:from>
    <xdr:to>
      <xdr:col>107</xdr:col>
      <xdr:colOff>50800</xdr:colOff>
      <xdr:row>62</xdr:row>
      <xdr:rowOff>36576</xdr:rowOff>
    </xdr:to>
    <xdr:cxnSp macro="">
      <xdr:nvCxnSpPr>
        <xdr:cNvPr id="604" name="直線コネクタ 603"/>
        <xdr:cNvCxnSpPr/>
      </xdr:nvCxnSpPr>
      <xdr:spPr>
        <a:xfrm flipV="1">
          <a:off x="17213580" y="1042797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55897</xdr:rowOff>
    </xdr:from>
    <xdr:ext cx="469744" cy="259045"/>
    <xdr:sp macro="" textlink="">
      <xdr:nvSpPr>
        <xdr:cNvPr id="605" name="n_1aveValue【保健センター・保健所】&#10;一人当たり面積"/>
        <xdr:cNvSpPr txBox="1"/>
      </xdr:nvSpPr>
      <xdr:spPr>
        <a:xfrm>
          <a:off x="185611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85615</xdr:rowOff>
    </xdr:from>
    <xdr:ext cx="469744" cy="259045"/>
    <xdr:sp macro="" textlink="">
      <xdr:nvSpPr>
        <xdr:cNvPr id="606" name="n_2aveValue【保健センター・保健所】&#10;一人当たり面積"/>
        <xdr:cNvSpPr txBox="1"/>
      </xdr:nvSpPr>
      <xdr:spPr>
        <a:xfrm>
          <a:off x="1777626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607" name="n_3aveValue【保健センター・保健所】&#10;一人当たり面積"/>
        <xdr:cNvSpPr txBox="1"/>
      </xdr:nvSpPr>
      <xdr:spPr>
        <a:xfrm>
          <a:off x="170015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149623</xdr:rowOff>
    </xdr:from>
    <xdr:ext cx="469744" cy="259045"/>
    <xdr:sp macro="" textlink="">
      <xdr:nvSpPr>
        <xdr:cNvPr id="608" name="n_4aveValue【保健センター・保健所】&#10;一人当たり面積"/>
        <xdr:cNvSpPr txBox="1"/>
      </xdr:nvSpPr>
      <xdr:spPr>
        <a:xfrm>
          <a:off x="1622686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71645</xdr:rowOff>
    </xdr:from>
    <xdr:ext cx="469744" cy="259045"/>
    <xdr:sp macro="" textlink="">
      <xdr:nvSpPr>
        <xdr:cNvPr id="609" name="n_1mainValue【保健センター・保健所】&#10;一人当たり面積"/>
        <xdr:cNvSpPr txBox="1"/>
      </xdr:nvSpPr>
      <xdr:spPr>
        <a:xfrm>
          <a:off x="18561127" y="1046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76217</xdr:rowOff>
    </xdr:from>
    <xdr:ext cx="469744" cy="259045"/>
    <xdr:sp macro="" textlink="">
      <xdr:nvSpPr>
        <xdr:cNvPr id="610" name="n_2mainValue【保健センター・保健所】&#10;一人当たり面積"/>
        <xdr:cNvSpPr txBox="1"/>
      </xdr:nvSpPr>
      <xdr:spPr>
        <a:xfrm>
          <a:off x="1777626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103903</xdr:rowOff>
    </xdr:from>
    <xdr:ext cx="469744" cy="259045"/>
    <xdr:sp macro="" textlink="">
      <xdr:nvSpPr>
        <xdr:cNvPr id="611" name="n_3mainValue【保健センター・保健所】&#10;一人当たり面積"/>
        <xdr:cNvSpPr txBox="1"/>
      </xdr:nvSpPr>
      <xdr:spPr>
        <a:xfrm>
          <a:off x="1700156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0" name="テキスト ボックス 61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1" name="直線コネクタ 62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2" name="テキスト ボックス 62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3" name="直線コネクタ 622"/>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24" name="テキスト ボックス 623"/>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5" name="直線コネクタ 624"/>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26" name="テキスト ボックス 625"/>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7" name="直線コネクタ 626"/>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28" name="テキスト ボックス 627"/>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29" name="直線コネクタ 628"/>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0" name="テキスト ボックス 629"/>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1" name="直線コネクタ 63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2" name="テキスト ボックス 631"/>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124968</xdr:rowOff>
    </xdr:from>
    <xdr:to>
      <xdr:col>85</xdr:col>
      <xdr:colOff>126364</xdr:colOff>
      <xdr:row>86</xdr:row>
      <xdr:rowOff>86106</xdr:rowOff>
    </xdr:to>
    <xdr:cxnSp macro="">
      <xdr:nvCxnSpPr>
        <xdr:cNvPr id="634" name="直線コネクタ 633"/>
        <xdr:cNvCxnSpPr/>
      </xdr:nvCxnSpPr>
      <xdr:spPr>
        <a:xfrm flipV="1">
          <a:off x="14375764" y="13368528"/>
          <a:ext cx="0" cy="113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89933</xdr:rowOff>
    </xdr:from>
    <xdr:ext cx="405111" cy="259045"/>
    <xdr:sp macro="" textlink="">
      <xdr:nvSpPr>
        <xdr:cNvPr id="635" name="【消防施設】&#10;有形固定資産減価償却率最小値テキスト"/>
        <xdr:cNvSpPr txBox="1"/>
      </xdr:nvSpPr>
      <xdr:spPr>
        <a:xfrm>
          <a:off x="14414500" y="1450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86106</xdr:rowOff>
    </xdr:from>
    <xdr:to>
      <xdr:col>86</xdr:col>
      <xdr:colOff>25400</xdr:colOff>
      <xdr:row>86</xdr:row>
      <xdr:rowOff>86106</xdr:rowOff>
    </xdr:to>
    <xdr:cxnSp macro="">
      <xdr:nvCxnSpPr>
        <xdr:cNvPr id="636" name="直線コネクタ 635"/>
        <xdr:cNvCxnSpPr/>
      </xdr:nvCxnSpPr>
      <xdr:spPr>
        <a:xfrm>
          <a:off x="14287500" y="14503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71645</xdr:rowOff>
    </xdr:from>
    <xdr:ext cx="405111" cy="259045"/>
    <xdr:sp macro="" textlink="">
      <xdr:nvSpPr>
        <xdr:cNvPr id="637" name="【消防施設】&#10;有形固定資産減価償却率最大値テキスト"/>
        <xdr:cNvSpPr txBox="1"/>
      </xdr:nvSpPr>
      <xdr:spPr>
        <a:xfrm>
          <a:off x="14414500" y="1314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124968</xdr:rowOff>
    </xdr:from>
    <xdr:to>
      <xdr:col>86</xdr:col>
      <xdr:colOff>25400</xdr:colOff>
      <xdr:row>79</xdr:row>
      <xdr:rowOff>124968</xdr:rowOff>
    </xdr:to>
    <xdr:cxnSp macro="">
      <xdr:nvCxnSpPr>
        <xdr:cNvPr id="638" name="直線コネクタ 637"/>
        <xdr:cNvCxnSpPr/>
      </xdr:nvCxnSpPr>
      <xdr:spPr>
        <a:xfrm>
          <a:off x="14287500" y="13368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51325</xdr:rowOff>
    </xdr:from>
    <xdr:ext cx="405111" cy="259045"/>
    <xdr:sp macro="" textlink="">
      <xdr:nvSpPr>
        <xdr:cNvPr id="639" name="【消防施設】&#10;有形固定資産減価償却率平均値テキスト"/>
        <xdr:cNvSpPr txBox="1"/>
      </xdr:nvSpPr>
      <xdr:spPr>
        <a:xfrm>
          <a:off x="14414500" y="13797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28448</xdr:rowOff>
    </xdr:from>
    <xdr:to>
      <xdr:col>85</xdr:col>
      <xdr:colOff>177800</xdr:colOff>
      <xdr:row>83</xdr:row>
      <xdr:rowOff>130048</xdr:rowOff>
    </xdr:to>
    <xdr:sp macro="" textlink="">
      <xdr:nvSpPr>
        <xdr:cNvPr id="640" name="フローチャート: 判断 639"/>
        <xdr:cNvSpPr/>
      </xdr:nvSpPr>
      <xdr:spPr>
        <a:xfrm>
          <a:off x="14325600" y="1394256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5587</xdr:rowOff>
    </xdr:from>
    <xdr:to>
      <xdr:col>81</xdr:col>
      <xdr:colOff>101600</xdr:colOff>
      <xdr:row>83</xdr:row>
      <xdr:rowOff>107187</xdr:rowOff>
    </xdr:to>
    <xdr:sp macro="" textlink="">
      <xdr:nvSpPr>
        <xdr:cNvPr id="641" name="フローチャート: 判断 640"/>
        <xdr:cNvSpPr/>
      </xdr:nvSpPr>
      <xdr:spPr>
        <a:xfrm>
          <a:off x="13578840" y="1391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39878</xdr:rowOff>
    </xdr:from>
    <xdr:to>
      <xdr:col>76</xdr:col>
      <xdr:colOff>165100</xdr:colOff>
      <xdr:row>83</xdr:row>
      <xdr:rowOff>141478</xdr:rowOff>
    </xdr:to>
    <xdr:sp macro="" textlink="">
      <xdr:nvSpPr>
        <xdr:cNvPr id="642" name="フローチャート: 判断 641"/>
        <xdr:cNvSpPr/>
      </xdr:nvSpPr>
      <xdr:spPr>
        <a:xfrm>
          <a:off x="12804140" y="1395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115315</xdr:rowOff>
    </xdr:from>
    <xdr:to>
      <xdr:col>72</xdr:col>
      <xdr:colOff>38100</xdr:colOff>
      <xdr:row>83</xdr:row>
      <xdr:rowOff>45465</xdr:rowOff>
    </xdr:to>
    <xdr:sp macro="" textlink="">
      <xdr:nvSpPr>
        <xdr:cNvPr id="643" name="フローチャート: 判断 642"/>
        <xdr:cNvSpPr/>
      </xdr:nvSpPr>
      <xdr:spPr>
        <a:xfrm>
          <a:off x="12029440" y="13861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53594</xdr:rowOff>
    </xdr:from>
    <xdr:to>
      <xdr:col>67</xdr:col>
      <xdr:colOff>101600</xdr:colOff>
      <xdr:row>82</xdr:row>
      <xdr:rowOff>155194</xdr:rowOff>
    </xdr:to>
    <xdr:sp macro="" textlink="">
      <xdr:nvSpPr>
        <xdr:cNvPr id="644" name="フローチャート: 判断 643"/>
        <xdr:cNvSpPr/>
      </xdr:nvSpPr>
      <xdr:spPr>
        <a:xfrm>
          <a:off x="11231880" y="138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5" name="テキスト ボックス 64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6" name="テキスト ボックス 64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7" name="テキスト ボックス 64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8" name="テキスト ボックス 64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9" name="テキスト ボックス 64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65024</xdr:rowOff>
    </xdr:from>
    <xdr:to>
      <xdr:col>85</xdr:col>
      <xdr:colOff>177800</xdr:colOff>
      <xdr:row>84</xdr:row>
      <xdr:rowOff>166624</xdr:rowOff>
    </xdr:to>
    <xdr:sp macro="" textlink="">
      <xdr:nvSpPr>
        <xdr:cNvPr id="650" name="楕円 649"/>
        <xdr:cNvSpPr/>
      </xdr:nvSpPr>
      <xdr:spPr>
        <a:xfrm>
          <a:off x="14325600" y="141467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43451</xdr:rowOff>
    </xdr:from>
    <xdr:ext cx="405111" cy="259045"/>
    <xdr:sp macro="" textlink="">
      <xdr:nvSpPr>
        <xdr:cNvPr id="651" name="【消防施設】&#10;有形固定資産減価償却率該当値テキスト"/>
        <xdr:cNvSpPr txBox="1"/>
      </xdr:nvSpPr>
      <xdr:spPr>
        <a:xfrm>
          <a:off x="14414500" y="1412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28448</xdr:rowOff>
    </xdr:from>
    <xdr:to>
      <xdr:col>81</xdr:col>
      <xdr:colOff>101600</xdr:colOff>
      <xdr:row>84</xdr:row>
      <xdr:rowOff>130048</xdr:rowOff>
    </xdr:to>
    <xdr:sp macro="" textlink="">
      <xdr:nvSpPr>
        <xdr:cNvPr id="652" name="楕円 651"/>
        <xdr:cNvSpPr/>
      </xdr:nvSpPr>
      <xdr:spPr>
        <a:xfrm>
          <a:off x="1357884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79248</xdr:rowOff>
    </xdr:from>
    <xdr:to>
      <xdr:col>85</xdr:col>
      <xdr:colOff>127000</xdr:colOff>
      <xdr:row>84</xdr:row>
      <xdr:rowOff>115824</xdr:rowOff>
    </xdr:to>
    <xdr:cxnSp macro="">
      <xdr:nvCxnSpPr>
        <xdr:cNvPr id="653" name="直線コネクタ 652"/>
        <xdr:cNvCxnSpPr/>
      </xdr:nvCxnSpPr>
      <xdr:spPr>
        <a:xfrm>
          <a:off x="13629640" y="14161008"/>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151892</xdr:rowOff>
    </xdr:from>
    <xdr:to>
      <xdr:col>76</xdr:col>
      <xdr:colOff>165100</xdr:colOff>
      <xdr:row>84</xdr:row>
      <xdr:rowOff>82042</xdr:rowOff>
    </xdr:to>
    <xdr:sp macro="" textlink="">
      <xdr:nvSpPr>
        <xdr:cNvPr id="654" name="楕円 653"/>
        <xdr:cNvSpPr/>
      </xdr:nvSpPr>
      <xdr:spPr>
        <a:xfrm>
          <a:off x="12804140" y="1406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31242</xdr:rowOff>
    </xdr:from>
    <xdr:to>
      <xdr:col>81</xdr:col>
      <xdr:colOff>50800</xdr:colOff>
      <xdr:row>84</xdr:row>
      <xdr:rowOff>79248</xdr:rowOff>
    </xdr:to>
    <xdr:cxnSp macro="">
      <xdr:nvCxnSpPr>
        <xdr:cNvPr id="655" name="直線コネクタ 654"/>
        <xdr:cNvCxnSpPr/>
      </xdr:nvCxnSpPr>
      <xdr:spPr>
        <a:xfrm>
          <a:off x="12854940" y="14113002"/>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129032</xdr:rowOff>
    </xdr:from>
    <xdr:to>
      <xdr:col>72</xdr:col>
      <xdr:colOff>38100</xdr:colOff>
      <xdr:row>84</xdr:row>
      <xdr:rowOff>59182</xdr:rowOff>
    </xdr:to>
    <xdr:sp macro="" textlink="">
      <xdr:nvSpPr>
        <xdr:cNvPr id="656" name="楕円 655"/>
        <xdr:cNvSpPr/>
      </xdr:nvSpPr>
      <xdr:spPr>
        <a:xfrm>
          <a:off x="12029440" y="140431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8382</xdr:rowOff>
    </xdr:from>
    <xdr:to>
      <xdr:col>76</xdr:col>
      <xdr:colOff>114300</xdr:colOff>
      <xdr:row>84</xdr:row>
      <xdr:rowOff>31242</xdr:rowOff>
    </xdr:to>
    <xdr:cxnSp macro="">
      <xdr:nvCxnSpPr>
        <xdr:cNvPr id="657" name="直線コネクタ 656"/>
        <xdr:cNvCxnSpPr/>
      </xdr:nvCxnSpPr>
      <xdr:spPr>
        <a:xfrm>
          <a:off x="12072620" y="14090142"/>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1015</xdr:rowOff>
    </xdr:from>
    <xdr:to>
      <xdr:col>67</xdr:col>
      <xdr:colOff>101600</xdr:colOff>
      <xdr:row>84</xdr:row>
      <xdr:rowOff>102615</xdr:rowOff>
    </xdr:to>
    <xdr:sp macro="" textlink="">
      <xdr:nvSpPr>
        <xdr:cNvPr id="658" name="楕円 657"/>
        <xdr:cNvSpPr/>
      </xdr:nvSpPr>
      <xdr:spPr>
        <a:xfrm>
          <a:off x="11231880" y="140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8382</xdr:rowOff>
    </xdr:from>
    <xdr:to>
      <xdr:col>71</xdr:col>
      <xdr:colOff>177800</xdr:colOff>
      <xdr:row>84</xdr:row>
      <xdr:rowOff>51815</xdr:rowOff>
    </xdr:to>
    <xdr:cxnSp macro="">
      <xdr:nvCxnSpPr>
        <xdr:cNvPr id="659" name="直線コネクタ 658"/>
        <xdr:cNvCxnSpPr/>
      </xdr:nvCxnSpPr>
      <xdr:spPr>
        <a:xfrm flipV="1">
          <a:off x="11282680" y="14090142"/>
          <a:ext cx="78994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123714</xdr:rowOff>
    </xdr:from>
    <xdr:ext cx="405111" cy="259045"/>
    <xdr:sp macro="" textlink="">
      <xdr:nvSpPr>
        <xdr:cNvPr id="660" name="n_1aveValue【消防施設】&#10;有形固定資産減価償却率"/>
        <xdr:cNvSpPr txBox="1"/>
      </xdr:nvSpPr>
      <xdr:spPr>
        <a:xfrm>
          <a:off x="13437244" y="13702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158005</xdr:rowOff>
    </xdr:from>
    <xdr:ext cx="405111" cy="259045"/>
    <xdr:sp macro="" textlink="">
      <xdr:nvSpPr>
        <xdr:cNvPr id="661" name="n_2aveValue【消防施設】&#10;有形固定資産減価償却率"/>
        <xdr:cNvSpPr txBox="1"/>
      </xdr:nvSpPr>
      <xdr:spPr>
        <a:xfrm>
          <a:off x="126752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61992</xdr:rowOff>
    </xdr:from>
    <xdr:ext cx="405111" cy="259045"/>
    <xdr:sp macro="" textlink="">
      <xdr:nvSpPr>
        <xdr:cNvPr id="662" name="n_3aveValue【消防施設】&#10;有形固定資産減価償却率"/>
        <xdr:cNvSpPr txBox="1"/>
      </xdr:nvSpPr>
      <xdr:spPr>
        <a:xfrm>
          <a:off x="11900544" y="136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271</xdr:rowOff>
    </xdr:from>
    <xdr:ext cx="405111" cy="259045"/>
    <xdr:sp macro="" textlink="">
      <xdr:nvSpPr>
        <xdr:cNvPr id="663" name="n_4aveValue【消防施設】&#10;有形固定資産減価償却率"/>
        <xdr:cNvSpPr txBox="1"/>
      </xdr:nvSpPr>
      <xdr:spPr>
        <a:xfrm>
          <a:off x="11102984" y="1357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121175</xdr:rowOff>
    </xdr:from>
    <xdr:ext cx="405111" cy="259045"/>
    <xdr:sp macro="" textlink="">
      <xdr:nvSpPr>
        <xdr:cNvPr id="664" name="n_1mainValue【消防施設】&#10;有形固定資産減価償却率"/>
        <xdr:cNvSpPr txBox="1"/>
      </xdr:nvSpPr>
      <xdr:spPr>
        <a:xfrm>
          <a:off x="13437244"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73169</xdr:rowOff>
    </xdr:from>
    <xdr:ext cx="405111" cy="259045"/>
    <xdr:sp macro="" textlink="">
      <xdr:nvSpPr>
        <xdr:cNvPr id="665" name="n_2mainValue【消防施設】&#10;有形固定資産減価償却率"/>
        <xdr:cNvSpPr txBox="1"/>
      </xdr:nvSpPr>
      <xdr:spPr>
        <a:xfrm>
          <a:off x="126752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50309</xdr:rowOff>
    </xdr:from>
    <xdr:ext cx="405111" cy="259045"/>
    <xdr:sp macro="" textlink="">
      <xdr:nvSpPr>
        <xdr:cNvPr id="666" name="n_3mainValue【消防施設】&#10;有形固定資産減価償却率"/>
        <xdr:cNvSpPr txBox="1"/>
      </xdr:nvSpPr>
      <xdr:spPr>
        <a:xfrm>
          <a:off x="119005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93742</xdr:rowOff>
    </xdr:from>
    <xdr:ext cx="405111" cy="259045"/>
    <xdr:sp macro="" textlink="">
      <xdr:nvSpPr>
        <xdr:cNvPr id="667" name="n_4mainValue【消防施設】&#10;有形固定資産減価償却率"/>
        <xdr:cNvSpPr txBox="1"/>
      </xdr:nvSpPr>
      <xdr:spPr>
        <a:xfrm>
          <a:off x="11102984" y="1417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8" name="直線コネクタ 677"/>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9" name="テキスト ボックス 678"/>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0" name="直線コネクタ 679"/>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1" name="テキスト ボックス 680"/>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2" name="直線コネクタ 681"/>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3" name="テキスト ボックス 682"/>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4" name="直線コネクタ 683"/>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5" name="テキスト ボックス 684"/>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6" name="直線コネクタ 68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7" name="テキスト ボックス 68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8"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85</xdr:row>
      <xdr:rowOff>136398</xdr:rowOff>
    </xdr:to>
    <xdr:cxnSp macro="">
      <xdr:nvCxnSpPr>
        <xdr:cNvPr id="689" name="直線コネクタ 688"/>
        <xdr:cNvCxnSpPr/>
      </xdr:nvCxnSpPr>
      <xdr:spPr>
        <a:xfrm flipV="1">
          <a:off x="19509104" y="12985243"/>
          <a:ext cx="0" cy="1400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0" name="【消防施設】&#10;一人当たり面積最小値テキスト"/>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1" name="直線コネクタ 690"/>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692" name="【消防施設】&#10;一人当たり面積最大値テキスト"/>
        <xdr:cNvSpPr txBox="1"/>
      </xdr:nvSpPr>
      <xdr:spPr>
        <a:xfrm>
          <a:off x="19547840" y="127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693" name="直線コネクタ 692"/>
        <xdr:cNvCxnSpPr/>
      </xdr:nvCxnSpPr>
      <xdr:spPr>
        <a:xfrm>
          <a:off x="19443700" y="12985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165625</xdr:rowOff>
    </xdr:from>
    <xdr:ext cx="469744" cy="259045"/>
    <xdr:sp macro="" textlink="">
      <xdr:nvSpPr>
        <xdr:cNvPr id="694" name="【消防施設】&#10;一人当たり面積平均値テキスト"/>
        <xdr:cNvSpPr txBox="1"/>
      </xdr:nvSpPr>
      <xdr:spPr>
        <a:xfrm>
          <a:off x="19547840" y="13744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142748</xdr:rowOff>
    </xdr:from>
    <xdr:to>
      <xdr:col>116</xdr:col>
      <xdr:colOff>114300</xdr:colOff>
      <xdr:row>83</xdr:row>
      <xdr:rowOff>72898</xdr:rowOff>
    </xdr:to>
    <xdr:sp macro="" textlink="">
      <xdr:nvSpPr>
        <xdr:cNvPr id="695" name="フローチャート: 判断 694"/>
        <xdr:cNvSpPr/>
      </xdr:nvSpPr>
      <xdr:spPr>
        <a:xfrm>
          <a:off x="19458940" y="13889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163322</xdr:rowOff>
    </xdr:from>
    <xdr:to>
      <xdr:col>112</xdr:col>
      <xdr:colOff>38100</xdr:colOff>
      <xdr:row>83</xdr:row>
      <xdr:rowOff>93472</xdr:rowOff>
    </xdr:to>
    <xdr:sp macro="" textlink="">
      <xdr:nvSpPr>
        <xdr:cNvPr id="696" name="フローチャート: 判断 695"/>
        <xdr:cNvSpPr/>
      </xdr:nvSpPr>
      <xdr:spPr>
        <a:xfrm>
          <a:off x="18735040" y="13909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103887</xdr:rowOff>
    </xdr:from>
    <xdr:to>
      <xdr:col>107</xdr:col>
      <xdr:colOff>101600</xdr:colOff>
      <xdr:row>84</xdr:row>
      <xdr:rowOff>34037</xdr:rowOff>
    </xdr:to>
    <xdr:sp macro="" textlink="">
      <xdr:nvSpPr>
        <xdr:cNvPr id="697" name="フローチャート: 判断 696"/>
        <xdr:cNvSpPr/>
      </xdr:nvSpPr>
      <xdr:spPr>
        <a:xfrm>
          <a:off x="17937480" y="14018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698" name="フローチャート: 判断 697"/>
        <xdr:cNvSpPr/>
      </xdr:nvSpPr>
      <xdr:spPr>
        <a:xfrm>
          <a:off x="17162780" y="14027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699" name="フローチャート: 判断 698"/>
        <xdr:cNvSpPr/>
      </xdr:nvSpPr>
      <xdr:spPr>
        <a:xfrm>
          <a:off x="16388080" y="14038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0" name="テキスト ボックス 69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1" name="テキスト ボックス 70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2" name="テキスト ボックス 70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3" name="テキスト ボックス 70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4" name="テキスト ボックス 70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705" name="楕円 704"/>
        <xdr:cNvSpPr/>
      </xdr:nvSpPr>
      <xdr:spPr>
        <a:xfrm>
          <a:off x="1945894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27449</xdr:rowOff>
    </xdr:from>
    <xdr:ext cx="469744" cy="259045"/>
    <xdr:sp macro="" textlink="">
      <xdr:nvSpPr>
        <xdr:cNvPr id="706" name="【消防施設】&#10;一人当たり面積該当値テキスト"/>
        <xdr:cNvSpPr txBox="1"/>
      </xdr:nvSpPr>
      <xdr:spPr>
        <a:xfrm>
          <a:off x="19547840" y="1410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707" name="楕円 706"/>
        <xdr:cNvSpPr/>
      </xdr:nvSpPr>
      <xdr:spPr>
        <a:xfrm>
          <a:off x="18735040" y="141330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99822</xdr:rowOff>
    </xdr:from>
    <xdr:to>
      <xdr:col>116</xdr:col>
      <xdr:colOff>63500</xdr:colOff>
      <xdr:row>84</xdr:row>
      <xdr:rowOff>102108</xdr:rowOff>
    </xdr:to>
    <xdr:cxnSp macro="">
      <xdr:nvCxnSpPr>
        <xdr:cNvPr id="708" name="直線コネクタ 707"/>
        <xdr:cNvCxnSpPr/>
      </xdr:nvCxnSpPr>
      <xdr:spPr>
        <a:xfrm flipV="1">
          <a:off x="18778220" y="1418158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53594</xdr:rowOff>
    </xdr:from>
    <xdr:to>
      <xdr:col>107</xdr:col>
      <xdr:colOff>101600</xdr:colOff>
      <xdr:row>84</xdr:row>
      <xdr:rowOff>155194</xdr:rowOff>
    </xdr:to>
    <xdr:sp macro="" textlink="">
      <xdr:nvSpPr>
        <xdr:cNvPr id="709" name="楕円 708"/>
        <xdr:cNvSpPr/>
      </xdr:nvSpPr>
      <xdr:spPr>
        <a:xfrm>
          <a:off x="17937480" y="141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104394</xdr:rowOff>
    </xdr:to>
    <xdr:cxnSp macro="">
      <xdr:nvCxnSpPr>
        <xdr:cNvPr id="710" name="直線コネクタ 709"/>
        <xdr:cNvCxnSpPr/>
      </xdr:nvCxnSpPr>
      <xdr:spPr>
        <a:xfrm flipV="1">
          <a:off x="17988280" y="1418386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1" name="楕円 710"/>
        <xdr:cNvSpPr/>
      </xdr:nvSpPr>
      <xdr:spPr>
        <a:xfrm>
          <a:off x="1716278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104394</xdr:rowOff>
    </xdr:from>
    <xdr:to>
      <xdr:col>107</xdr:col>
      <xdr:colOff>50800</xdr:colOff>
      <xdr:row>84</xdr:row>
      <xdr:rowOff>106680</xdr:rowOff>
    </xdr:to>
    <xdr:cxnSp macro="">
      <xdr:nvCxnSpPr>
        <xdr:cNvPr id="712" name="直線コネクタ 711"/>
        <xdr:cNvCxnSpPr/>
      </xdr:nvCxnSpPr>
      <xdr:spPr>
        <a:xfrm flipV="1">
          <a:off x="17213580" y="1418615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109999</xdr:rowOff>
    </xdr:from>
    <xdr:ext cx="469744" cy="259045"/>
    <xdr:sp macro="" textlink="">
      <xdr:nvSpPr>
        <xdr:cNvPr id="713" name="n_1aveValue【消防施設】&#10;一人当たり面積"/>
        <xdr:cNvSpPr txBox="1"/>
      </xdr:nvSpPr>
      <xdr:spPr>
        <a:xfrm>
          <a:off x="18561127" y="1368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50564</xdr:rowOff>
    </xdr:from>
    <xdr:ext cx="469744" cy="259045"/>
    <xdr:sp macro="" textlink="">
      <xdr:nvSpPr>
        <xdr:cNvPr id="714" name="n_2aveValue【消防施設】&#10;一人当たり面積"/>
        <xdr:cNvSpPr txBox="1"/>
      </xdr:nvSpPr>
      <xdr:spPr>
        <a:xfrm>
          <a:off x="1777626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715" name="n_3aveValue【消防施設】&#10;一人当たり面積"/>
        <xdr:cNvSpPr txBox="1"/>
      </xdr:nvSpPr>
      <xdr:spPr>
        <a:xfrm>
          <a:off x="1700156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716" name="n_4aveValue【消防施設】&#10;一人当たり面積"/>
        <xdr:cNvSpPr txBox="1"/>
      </xdr:nvSpPr>
      <xdr:spPr>
        <a:xfrm>
          <a:off x="16226867" y="138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717" name="n_1mainValue【消防施設】&#10;一人当たり面積"/>
        <xdr:cNvSpPr txBox="1"/>
      </xdr:nvSpPr>
      <xdr:spPr>
        <a:xfrm>
          <a:off x="1856112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146321</xdr:rowOff>
    </xdr:from>
    <xdr:ext cx="469744" cy="259045"/>
    <xdr:sp macro="" textlink="">
      <xdr:nvSpPr>
        <xdr:cNvPr id="718" name="n_2mainValue【消防施設】&#10;一人当たり面積"/>
        <xdr:cNvSpPr txBox="1"/>
      </xdr:nvSpPr>
      <xdr:spPr>
        <a:xfrm>
          <a:off x="17776267" y="1422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19" name="n_3mainValue【消防施設】&#10;一人当たり面積"/>
        <xdr:cNvSpPr txBox="1"/>
      </xdr:nvSpPr>
      <xdr:spPr>
        <a:xfrm>
          <a:off x="170015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0" name="テキスト ボックス 72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1" name="直線コネクタ 730"/>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2" name="テキスト ボックス 731"/>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3" name="直線コネクタ 732"/>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4" name="テキスト ボックス 733"/>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5" name="直線コネクタ 734"/>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6" name="テキスト ボックス 735"/>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7" name="直線コネクタ 736"/>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8" name="テキスト ボックス 737"/>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9" name="直線コネクタ 738"/>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40" name="テキスト ボックス 739"/>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77470</xdr:rowOff>
    </xdr:from>
    <xdr:to>
      <xdr:col>85</xdr:col>
      <xdr:colOff>126364</xdr:colOff>
      <xdr:row>106</xdr:row>
      <xdr:rowOff>147320</xdr:rowOff>
    </xdr:to>
    <xdr:cxnSp macro="">
      <xdr:nvCxnSpPr>
        <xdr:cNvPr id="743" name="直線コネクタ 742"/>
        <xdr:cNvCxnSpPr/>
      </xdr:nvCxnSpPr>
      <xdr:spPr>
        <a:xfrm flipV="1">
          <a:off x="14375764" y="16841470"/>
          <a:ext cx="0" cy="107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151147</xdr:rowOff>
    </xdr:from>
    <xdr:ext cx="405111" cy="259045"/>
    <xdr:sp macro="" textlink="">
      <xdr:nvSpPr>
        <xdr:cNvPr id="744" name="【庁舎】&#10;有形固定資産減価償却率最小値テキスト"/>
        <xdr:cNvSpPr txBox="1"/>
      </xdr:nvSpPr>
      <xdr:spPr>
        <a:xfrm>
          <a:off x="14414500" y="1792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147320</xdr:rowOff>
    </xdr:from>
    <xdr:to>
      <xdr:col>86</xdr:col>
      <xdr:colOff>25400</xdr:colOff>
      <xdr:row>106</xdr:row>
      <xdr:rowOff>147320</xdr:rowOff>
    </xdr:to>
    <xdr:cxnSp macro="">
      <xdr:nvCxnSpPr>
        <xdr:cNvPr id="745" name="直線コネクタ 744"/>
        <xdr:cNvCxnSpPr/>
      </xdr:nvCxnSpPr>
      <xdr:spPr>
        <a:xfrm>
          <a:off x="14287500" y="17917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24147</xdr:rowOff>
    </xdr:from>
    <xdr:ext cx="340478" cy="259045"/>
    <xdr:sp macro="" textlink="">
      <xdr:nvSpPr>
        <xdr:cNvPr id="746" name="【庁舎】&#10;有形固定資産減価償却率最大値テキスト"/>
        <xdr:cNvSpPr txBox="1"/>
      </xdr:nvSpPr>
      <xdr:spPr>
        <a:xfrm>
          <a:off x="14414500" y="16620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77470</xdr:rowOff>
    </xdr:from>
    <xdr:to>
      <xdr:col>86</xdr:col>
      <xdr:colOff>25400</xdr:colOff>
      <xdr:row>100</xdr:row>
      <xdr:rowOff>77470</xdr:rowOff>
    </xdr:to>
    <xdr:cxnSp macro="">
      <xdr:nvCxnSpPr>
        <xdr:cNvPr id="747" name="直線コネクタ 746"/>
        <xdr:cNvCxnSpPr/>
      </xdr:nvCxnSpPr>
      <xdr:spPr>
        <a:xfrm>
          <a:off x="14287500" y="16841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119397</xdr:rowOff>
    </xdr:from>
    <xdr:ext cx="405111" cy="259045"/>
    <xdr:sp macro="" textlink="">
      <xdr:nvSpPr>
        <xdr:cNvPr id="748" name="【庁舎】&#10;有形固定資産減価償却率平均値テキスト"/>
        <xdr:cNvSpPr txBox="1"/>
      </xdr:nvSpPr>
      <xdr:spPr>
        <a:xfrm>
          <a:off x="14414500" y="17386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140970</xdr:rowOff>
    </xdr:from>
    <xdr:to>
      <xdr:col>85</xdr:col>
      <xdr:colOff>177800</xdr:colOff>
      <xdr:row>104</xdr:row>
      <xdr:rowOff>71120</xdr:rowOff>
    </xdr:to>
    <xdr:sp macro="" textlink="">
      <xdr:nvSpPr>
        <xdr:cNvPr id="749" name="フローチャート: 判断 748"/>
        <xdr:cNvSpPr/>
      </xdr:nvSpPr>
      <xdr:spPr>
        <a:xfrm>
          <a:off x="14325600" y="17407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123189</xdr:rowOff>
    </xdr:from>
    <xdr:to>
      <xdr:col>81</xdr:col>
      <xdr:colOff>101600</xdr:colOff>
      <xdr:row>104</xdr:row>
      <xdr:rowOff>53339</xdr:rowOff>
    </xdr:to>
    <xdr:sp macro="" textlink="">
      <xdr:nvSpPr>
        <xdr:cNvPr id="750" name="フローチャート: 判断 749"/>
        <xdr:cNvSpPr/>
      </xdr:nvSpPr>
      <xdr:spPr>
        <a:xfrm>
          <a:off x="13578840" y="173901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97789</xdr:rowOff>
    </xdr:from>
    <xdr:to>
      <xdr:col>76</xdr:col>
      <xdr:colOff>165100</xdr:colOff>
      <xdr:row>104</xdr:row>
      <xdr:rowOff>27939</xdr:rowOff>
    </xdr:to>
    <xdr:sp macro="" textlink="">
      <xdr:nvSpPr>
        <xdr:cNvPr id="751" name="フローチャート: 判断 750"/>
        <xdr:cNvSpPr/>
      </xdr:nvSpPr>
      <xdr:spPr>
        <a:xfrm>
          <a:off x="12804140" y="173647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105411</xdr:rowOff>
    </xdr:from>
    <xdr:to>
      <xdr:col>72</xdr:col>
      <xdr:colOff>38100</xdr:colOff>
      <xdr:row>104</xdr:row>
      <xdr:rowOff>35561</xdr:rowOff>
    </xdr:to>
    <xdr:sp macro="" textlink="">
      <xdr:nvSpPr>
        <xdr:cNvPr id="752" name="フローチャート: 判断 751"/>
        <xdr:cNvSpPr/>
      </xdr:nvSpPr>
      <xdr:spPr>
        <a:xfrm>
          <a:off x="12029440" y="173723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81280</xdr:rowOff>
    </xdr:from>
    <xdr:to>
      <xdr:col>67</xdr:col>
      <xdr:colOff>101600</xdr:colOff>
      <xdr:row>104</xdr:row>
      <xdr:rowOff>11430</xdr:rowOff>
    </xdr:to>
    <xdr:sp macro="" textlink="">
      <xdr:nvSpPr>
        <xdr:cNvPr id="753" name="フローチャート: 判断 752"/>
        <xdr:cNvSpPr/>
      </xdr:nvSpPr>
      <xdr:spPr>
        <a:xfrm>
          <a:off x="11231880" y="17348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26670</xdr:rowOff>
    </xdr:from>
    <xdr:to>
      <xdr:col>85</xdr:col>
      <xdr:colOff>177800</xdr:colOff>
      <xdr:row>100</xdr:row>
      <xdr:rowOff>128270</xdr:rowOff>
    </xdr:to>
    <xdr:sp macro="" textlink="">
      <xdr:nvSpPr>
        <xdr:cNvPr id="759" name="楕円 758"/>
        <xdr:cNvSpPr/>
      </xdr:nvSpPr>
      <xdr:spPr>
        <a:xfrm>
          <a:off x="14325600" y="167906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151147</xdr:rowOff>
    </xdr:from>
    <xdr:ext cx="340478" cy="259045"/>
    <xdr:sp macro="" textlink="">
      <xdr:nvSpPr>
        <xdr:cNvPr id="760" name="【庁舎】&#10;有形固定資産減価償却率該当値テキスト"/>
        <xdr:cNvSpPr txBox="1"/>
      </xdr:nvSpPr>
      <xdr:spPr>
        <a:xfrm>
          <a:off x="14414500" y="16747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147320</xdr:rowOff>
    </xdr:from>
    <xdr:to>
      <xdr:col>81</xdr:col>
      <xdr:colOff>101600</xdr:colOff>
      <xdr:row>100</xdr:row>
      <xdr:rowOff>77470</xdr:rowOff>
    </xdr:to>
    <xdr:sp macro="" textlink="">
      <xdr:nvSpPr>
        <xdr:cNvPr id="761" name="楕円 760"/>
        <xdr:cNvSpPr/>
      </xdr:nvSpPr>
      <xdr:spPr>
        <a:xfrm>
          <a:off x="13578840" y="16743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26670</xdr:rowOff>
    </xdr:from>
    <xdr:to>
      <xdr:col>85</xdr:col>
      <xdr:colOff>127000</xdr:colOff>
      <xdr:row>100</xdr:row>
      <xdr:rowOff>77470</xdr:rowOff>
    </xdr:to>
    <xdr:cxnSp macro="">
      <xdr:nvCxnSpPr>
        <xdr:cNvPr id="762" name="直線コネクタ 761"/>
        <xdr:cNvCxnSpPr/>
      </xdr:nvCxnSpPr>
      <xdr:spPr>
        <a:xfrm>
          <a:off x="13629640" y="16790670"/>
          <a:ext cx="74676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763" name="楕円 762"/>
        <xdr:cNvSpPr/>
      </xdr:nvSpPr>
      <xdr:spPr>
        <a:xfrm>
          <a:off x="12804140" y="1671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26670</xdr:rowOff>
    </xdr:to>
    <xdr:cxnSp macro="">
      <xdr:nvCxnSpPr>
        <xdr:cNvPr id="764" name="直線コネクタ 763"/>
        <xdr:cNvCxnSpPr/>
      </xdr:nvCxnSpPr>
      <xdr:spPr>
        <a:xfrm>
          <a:off x="12854940" y="1676400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765" name="楕円 764"/>
        <xdr:cNvSpPr/>
      </xdr:nvSpPr>
      <xdr:spPr>
        <a:xfrm>
          <a:off x="1202944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105</xdr:row>
      <xdr:rowOff>133350</xdr:rowOff>
    </xdr:to>
    <xdr:cxnSp macro="">
      <xdr:nvCxnSpPr>
        <xdr:cNvPr id="766" name="直線コネクタ 765"/>
        <xdr:cNvCxnSpPr/>
      </xdr:nvCxnSpPr>
      <xdr:spPr>
        <a:xfrm flipV="1">
          <a:off x="12072620" y="16764000"/>
          <a:ext cx="782320" cy="97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19050</xdr:rowOff>
    </xdr:from>
    <xdr:to>
      <xdr:col>67</xdr:col>
      <xdr:colOff>101600</xdr:colOff>
      <xdr:row>107</xdr:row>
      <xdr:rowOff>120650</xdr:rowOff>
    </xdr:to>
    <xdr:sp macro="" textlink="">
      <xdr:nvSpPr>
        <xdr:cNvPr id="767" name="楕円 766"/>
        <xdr:cNvSpPr/>
      </xdr:nvSpPr>
      <xdr:spPr>
        <a:xfrm>
          <a:off x="1123188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107</xdr:row>
      <xdr:rowOff>69850</xdr:rowOff>
    </xdr:to>
    <xdr:cxnSp macro="">
      <xdr:nvCxnSpPr>
        <xdr:cNvPr id="768" name="直線コネクタ 767"/>
        <xdr:cNvCxnSpPr/>
      </xdr:nvCxnSpPr>
      <xdr:spPr>
        <a:xfrm flipV="1">
          <a:off x="11282680" y="17735550"/>
          <a:ext cx="789940" cy="2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44466</xdr:rowOff>
    </xdr:from>
    <xdr:ext cx="405111" cy="259045"/>
    <xdr:sp macro="" textlink="">
      <xdr:nvSpPr>
        <xdr:cNvPr id="769" name="n_1aveValue【庁舎】&#10;有形固定資産減価償却率"/>
        <xdr:cNvSpPr txBox="1"/>
      </xdr:nvSpPr>
      <xdr:spPr>
        <a:xfrm>
          <a:off x="13437244" y="1747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19066</xdr:rowOff>
    </xdr:from>
    <xdr:ext cx="405111" cy="259045"/>
    <xdr:sp macro="" textlink="">
      <xdr:nvSpPr>
        <xdr:cNvPr id="770" name="n_2aveValue【庁舎】&#10;有形固定資産減価償却率"/>
        <xdr:cNvSpPr txBox="1"/>
      </xdr:nvSpPr>
      <xdr:spPr>
        <a:xfrm>
          <a:off x="12675244" y="1745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52088</xdr:rowOff>
    </xdr:from>
    <xdr:ext cx="405111" cy="259045"/>
    <xdr:sp macro="" textlink="">
      <xdr:nvSpPr>
        <xdr:cNvPr id="771" name="n_3aveValue【庁舎】&#10;有形固定資産減価償却率"/>
        <xdr:cNvSpPr txBox="1"/>
      </xdr:nvSpPr>
      <xdr:spPr>
        <a:xfrm>
          <a:off x="11900544" y="1715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27957</xdr:rowOff>
    </xdr:from>
    <xdr:ext cx="405111" cy="259045"/>
    <xdr:sp macro="" textlink="">
      <xdr:nvSpPr>
        <xdr:cNvPr id="772" name="n_4aveValue【庁舎】&#10;有形固定資産減価償却率"/>
        <xdr:cNvSpPr txBox="1"/>
      </xdr:nvSpPr>
      <xdr:spPr>
        <a:xfrm>
          <a:off x="11102984" y="1712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93997</xdr:rowOff>
    </xdr:from>
    <xdr:ext cx="340478" cy="259045"/>
    <xdr:sp macro="" textlink="">
      <xdr:nvSpPr>
        <xdr:cNvPr id="773" name="n_1mainValue【庁舎】&#10;有形固定資産減価償却率"/>
        <xdr:cNvSpPr txBox="1"/>
      </xdr:nvSpPr>
      <xdr:spPr>
        <a:xfrm>
          <a:off x="13469561" y="16522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67327</xdr:rowOff>
    </xdr:from>
    <xdr:ext cx="340478" cy="259045"/>
    <xdr:sp macro="" textlink="">
      <xdr:nvSpPr>
        <xdr:cNvPr id="774" name="n_2mainValue【庁舎】&#10;有形固定資産減価償却率"/>
        <xdr:cNvSpPr txBox="1"/>
      </xdr:nvSpPr>
      <xdr:spPr>
        <a:xfrm>
          <a:off x="12707561" y="16496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775" name="n_3mainValue【庁舎】&#10;有形固定資産減価償却率"/>
        <xdr:cNvSpPr txBox="1"/>
      </xdr:nvSpPr>
      <xdr:spPr>
        <a:xfrm>
          <a:off x="1190054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107</xdr:row>
      <xdr:rowOff>111777</xdr:rowOff>
    </xdr:from>
    <xdr:ext cx="469744" cy="259045"/>
    <xdr:sp macro="" textlink="">
      <xdr:nvSpPr>
        <xdr:cNvPr id="776" name="n_4mainValue【庁舎】&#10;有形固定資産減価償却率"/>
        <xdr:cNvSpPr txBox="1"/>
      </xdr:nvSpPr>
      <xdr:spPr>
        <a:xfrm>
          <a:off x="11070667"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7" name="正方形/長方形 77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8" name="正方形/長方形 77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9" name="正方形/長方形 77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0" name="正方形/長方形 77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1" name="正方形/長方形 78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2" name="正方形/長方形 78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3" name="正方形/長方形 78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4" name="正方形/長方形 78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5" name="テキスト ボックス 78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6" name="直線コネクタ 78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87" name="テキスト ボックス 786"/>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788" name="直線コネクタ 787"/>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89" name="テキスト ボックス 788"/>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90" name="直線コネクタ 789"/>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91" name="テキスト ボックス 790"/>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92" name="直線コネクタ 791"/>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93" name="テキスト ボックス 792"/>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4" name="直線コネクタ 79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5" name="テキスト ボックス 79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96" name="直線コネクタ 795"/>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97" name="テキスト ボックス 796"/>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98" name="直線コネクタ 797"/>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99" name="テキスト ボックス 798"/>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00" name="直線コネクタ 799"/>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01" name="テキスト ボックス 800"/>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36195</xdr:rowOff>
    </xdr:from>
    <xdr:to>
      <xdr:col>116</xdr:col>
      <xdr:colOff>62864</xdr:colOff>
      <xdr:row>107</xdr:row>
      <xdr:rowOff>133350</xdr:rowOff>
    </xdr:to>
    <xdr:cxnSp macro="">
      <xdr:nvCxnSpPr>
        <xdr:cNvPr id="805" name="直線コネクタ 804"/>
        <xdr:cNvCxnSpPr/>
      </xdr:nvCxnSpPr>
      <xdr:spPr>
        <a:xfrm flipV="1">
          <a:off x="19509104" y="1680019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806" name="【庁舎】&#10;一人当たり面積最小値テキスト"/>
        <xdr:cNvSpPr txBox="1"/>
      </xdr:nvSpPr>
      <xdr:spPr>
        <a:xfrm>
          <a:off x="1954784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807" name="直線コネクタ 806"/>
        <xdr:cNvCxnSpPr/>
      </xdr:nvCxnSpPr>
      <xdr:spPr>
        <a:xfrm>
          <a:off x="19443700" y="1807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154322</xdr:rowOff>
    </xdr:from>
    <xdr:ext cx="469744" cy="259045"/>
    <xdr:sp macro="" textlink="">
      <xdr:nvSpPr>
        <xdr:cNvPr id="808" name="【庁舎】&#10;一人当たり面積最大値テキスト"/>
        <xdr:cNvSpPr txBox="1"/>
      </xdr:nvSpPr>
      <xdr:spPr>
        <a:xfrm>
          <a:off x="19547840" y="1658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36195</xdr:rowOff>
    </xdr:from>
    <xdr:to>
      <xdr:col>116</xdr:col>
      <xdr:colOff>152400</xdr:colOff>
      <xdr:row>100</xdr:row>
      <xdr:rowOff>36195</xdr:rowOff>
    </xdr:to>
    <xdr:cxnSp macro="">
      <xdr:nvCxnSpPr>
        <xdr:cNvPr id="809" name="直線コネクタ 808"/>
        <xdr:cNvCxnSpPr/>
      </xdr:nvCxnSpPr>
      <xdr:spPr>
        <a:xfrm>
          <a:off x="19443700" y="16800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142575</xdr:rowOff>
    </xdr:from>
    <xdr:ext cx="469744" cy="259045"/>
    <xdr:sp macro="" textlink="">
      <xdr:nvSpPr>
        <xdr:cNvPr id="810" name="【庁舎】&#10;一人当たり面積平均値テキスト"/>
        <xdr:cNvSpPr txBox="1"/>
      </xdr:nvSpPr>
      <xdr:spPr>
        <a:xfrm>
          <a:off x="19547840" y="17241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119698</xdr:rowOff>
    </xdr:from>
    <xdr:to>
      <xdr:col>116</xdr:col>
      <xdr:colOff>114300</xdr:colOff>
      <xdr:row>104</xdr:row>
      <xdr:rowOff>49848</xdr:rowOff>
    </xdr:to>
    <xdr:sp macro="" textlink="">
      <xdr:nvSpPr>
        <xdr:cNvPr id="811" name="フローチャート: 判断 810"/>
        <xdr:cNvSpPr/>
      </xdr:nvSpPr>
      <xdr:spPr>
        <a:xfrm>
          <a:off x="19458940" y="173866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145414</xdr:rowOff>
    </xdr:from>
    <xdr:to>
      <xdr:col>112</xdr:col>
      <xdr:colOff>38100</xdr:colOff>
      <xdr:row>104</xdr:row>
      <xdr:rowOff>75564</xdr:rowOff>
    </xdr:to>
    <xdr:sp macro="" textlink="">
      <xdr:nvSpPr>
        <xdr:cNvPr id="812" name="フローチャート: 判断 811"/>
        <xdr:cNvSpPr/>
      </xdr:nvSpPr>
      <xdr:spPr>
        <a:xfrm>
          <a:off x="18735040" y="17412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162561</xdr:rowOff>
    </xdr:from>
    <xdr:to>
      <xdr:col>107</xdr:col>
      <xdr:colOff>101600</xdr:colOff>
      <xdr:row>104</xdr:row>
      <xdr:rowOff>92711</xdr:rowOff>
    </xdr:to>
    <xdr:sp macro="" textlink="">
      <xdr:nvSpPr>
        <xdr:cNvPr id="813" name="フローチャート: 判断 812"/>
        <xdr:cNvSpPr/>
      </xdr:nvSpPr>
      <xdr:spPr>
        <a:xfrm>
          <a:off x="17937480" y="17429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79693</xdr:rowOff>
    </xdr:from>
    <xdr:to>
      <xdr:col>102</xdr:col>
      <xdr:colOff>165100</xdr:colOff>
      <xdr:row>105</xdr:row>
      <xdr:rowOff>9843</xdr:rowOff>
    </xdr:to>
    <xdr:sp macro="" textlink="">
      <xdr:nvSpPr>
        <xdr:cNvPr id="814" name="フローチャート: 判断 813"/>
        <xdr:cNvSpPr/>
      </xdr:nvSpPr>
      <xdr:spPr>
        <a:xfrm>
          <a:off x="17162780" y="17514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15" name="フローチャート: 判断 814"/>
        <xdr:cNvSpPr/>
      </xdr:nvSpPr>
      <xdr:spPr>
        <a:xfrm>
          <a:off x="16388080" y="175513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111125</xdr:rowOff>
    </xdr:from>
    <xdr:to>
      <xdr:col>116</xdr:col>
      <xdr:colOff>114300</xdr:colOff>
      <xdr:row>107</xdr:row>
      <xdr:rowOff>41275</xdr:rowOff>
    </xdr:to>
    <xdr:sp macro="" textlink="">
      <xdr:nvSpPr>
        <xdr:cNvPr id="821" name="楕円 820"/>
        <xdr:cNvSpPr/>
      </xdr:nvSpPr>
      <xdr:spPr>
        <a:xfrm>
          <a:off x="19458940" y="1788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89552</xdr:rowOff>
    </xdr:from>
    <xdr:ext cx="469744" cy="259045"/>
    <xdr:sp macro="" textlink="">
      <xdr:nvSpPr>
        <xdr:cNvPr id="822" name="【庁舎】&#10;一人当たり面積該当値テキスト"/>
        <xdr:cNvSpPr txBox="1"/>
      </xdr:nvSpPr>
      <xdr:spPr>
        <a:xfrm>
          <a:off x="19547840" y="178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119698</xdr:rowOff>
    </xdr:from>
    <xdr:to>
      <xdr:col>112</xdr:col>
      <xdr:colOff>38100</xdr:colOff>
      <xdr:row>107</xdr:row>
      <xdr:rowOff>49848</xdr:rowOff>
    </xdr:to>
    <xdr:sp macro="" textlink="">
      <xdr:nvSpPr>
        <xdr:cNvPr id="823" name="楕円 822"/>
        <xdr:cNvSpPr/>
      </xdr:nvSpPr>
      <xdr:spPr>
        <a:xfrm>
          <a:off x="18735040" y="178895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161925</xdr:rowOff>
    </xdr:from>
    <xdr:to>
      <xdr:col>116</xdr:col>
      <xdr:colOff>63500</xdr:colOff>
      <xdr:row>106</xdr:row>
      <xdr:rowOff>170498</xdr:rowOff>
    </xdr:to>
    <xdr:cxnSp macro="">
      <xdr:nvCxnSpPr>
        <xdr:cNvPr id="824" name="直線コネクタ 823"/>
        <xdr:cNvCxnSpPr/>
      </xdr:nvCxnSpPr>
      <xdr:spPr>
        <a:xfrm flipV="1">
          <a:off x="18778220" y="17931765"/>
          <a:ext cx="73152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125413</xdr:rowOff>
    </xdr:from>
    <xdr:to>
      <xdr:col>107</xdr:col>
      <xdr:colOff>101600</xdr:colOff>
      <xdr:row>107</xdr:row>
      <xdr:rowOff>55563</xdr:rowOff>
    </xdr:to>
    <xdr:sp macro="" textlink="">
      <xdr:nvSpPr>
        <xdr:cNvPr id="825" name="楕円 824"/>
        <xdr:cNvSpPr/>
      </xdr:nvSpPr>
      <xdr:spPr>
        <a:xfrm>
          <a:off x="17937480" y="17895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170498</xdr:rowOff>
    </xdr:from>
    <xdr:to>
      <xdr:col>111</xdr:col>
      <xdr:colOff>177800</xdr:colOff>
      <xdr:row>107</xdr:row>
      <xdr:rowOff>4763</xdr:rowOff>
    </xdr:to>
    <xdr:cxnSp macro="">
      <xdr:nvCxnSpPr>
        <xdr:cNvPr id="826" name="直線コネクタ 825"/>
        <xdr:cNvCxnSpPr/>
      </xdr:nvCxnSpPr>
      <xdr:spPr>
        <a:xfrm flipV="1">
          <a:off x="17988280" y="17940338"/>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42545</xdr:rowOff>
    </xdr:from>
    <xdr:to>
      <xdr:col>102</xdr:col>
      <xdr:colOff>165100</xdr:colOff>
      <xdr:row>107</xdr:row>
      <xdr:rowOff>144145</xdr:rowOff>
    </xdr:to>
    <xdr:sp macro="" textlink="">
      <xdr:nvSpPr>
        <xdr:cNvPr id="827" name="楕円 826"/>
        <xdr:cNvSpPr/>
      </xdr:nvSpPr>
      <xdr:spPr>
        <a:xfrm>
          <a:off x="1716278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4763</xdr:rowOff>
    </xdr:from>
    <xdr:to>
      <xdr:col>107</xdr:col>
      <xdr:colOff>50800</xdr:colOff>
      <xdr:row>107</xdr:row>
      <xdr:rowOff>93345</xdr:rowOff>
    </xdr:to>
    <xdr:cxnSp macro="">
      <xdr:nvCxnSpPr>
        <xdr:cNvPr id="828" name="直線コネクタ 827"/>
        <xdr:cNvCxnSpPr/>
      </xdr:nvCxnSpPr>
      <xdr:spPr>
        <a:xfrm flipV="1">
          <a:off x="17213580" y="17942243"/>
          <a:ext cx="7747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22543</xdr:rowOff>
    </xdr:from>
    <xdr:to>
      <xdr:col>98</xdr:col>
      <xdr:colOff>38100</xdr:colOff>
      <xdr:row>108</xdr:row>
      <xdr:rowOff>124143</xdr:rowOff>
    </xdr:to>
    <xdr:sp macro="" textlink="">
      <xdr:nvSpPr>
        <xdr:cNvPr id="829" name="楕円 828"/>
        <xdr:cNvSpPr/>
      </xdr:nvSpPr>
      <xdr:spPr>
        <a:xfrm>
          <a:off x="16388080" y="181276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93345</xdr:rowOff>
    </xdr:from>
    <xdr:to>
      <xdr:col>102</xdr:col>
      <xdr:colOff>114300</xdr:colOff>
      <xdr:row>108</xdr:row>
      <xdr:rowOff>73343</xdr:rowOff>
    </xdr:to>
    <xdr:cxnSp macro="">
      <xdr:nvCxnSpPr>
        <xdr:cNvPr id="830" name="直線コネクタ 829"/>
        <xdr:cNvCxnSpPr/>
      </xdr:nvCxnSpPr>
      <xdr:spPr>
        <a:xfrm flipV="1">
          <a:off x="16431260" y="18030825"/>
          <a:ext cx="782320" cy="14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92091</xdr:rowOff>
    </xdr:from>
    <xdr:ext cx="469744" cy="259045"/>
    <xdr:sp macro="" textlink="">
      <xdr:nvSpPr>
        <xdr:cNvPr id="831" name="n_1aveValue【庁舎】&#10;一人当たり面積"/>
        <xdr:cNvSpPr txBox="1"/>
      </xdr:nvSpPr>
      <xdr:spPr>
        <a:xfrm>
          <a:off x="18561127" y="171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109238</xdr:rowOff>
    </xdr:from>
    <xdr:ext cx="469744" cy="259045"/>
    <xdr:sp macro="" textlink="">
      <xdr:nvSpPr>
        <xdr:cNvPr id="832" name="n_2aveValue【庁舎】&#10;一人当たり面積"/>
        <xdr:cNvSpPr txBox="1"/>
      </xdr:nvSpPr>
      <xdr:spPr>
        <a:xfrm>
          <a:off x="17776267" y="1720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26370</xdr:rowOff>
    </xdr:from>
    <xdr:ext cx="469744" cy="259045"/>
    <xdr:sp macro="" textlink="">
      <xdr:nvSpPr>
        <xdr:cNvPr id="833" name="n_3aveValue【庁舎】&#10;一人当たり面積"/>
        <xdr:cNvSpPr txBox="1"/>
      </xdr:nvSpPr>
      <xdr:spPr>
        <a:xfrm>
          <a:off x="17001567" y="1729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834" name="n_4aveValue【庁舎】&#10;一人当たり面積"/>
        <xdr:cNvSpPr txBox="1"/>
      </xdr:nvSpPr>
      <xdr:spPr>
        <a:xfrm>
          <a:off x="16226867" y="1733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40975</xdr:rowOff>
    </xdr:from>
    <xdr:ext cx="469744" cy="259045"/>
    <xdr:sp macro="" textlink="">
      <xdr:nvSpPr>
        <xdr:cNvPr id="835" name="n_1mainValue【庁舎】&#10;一人当たり面積"/>
        <xdr:cNvSpPr txBox="1"/>
      </xdr:nvSpPr>
      <xdr:spPr>
        <a:xfrm>
          <a:off x="18561127" y="179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46690</xdr:rowOff>
    </xdr:from>
    <xdr:ext cx="469744" cy="259045"/>
    <xdr:sp macro="" textlink="">
      <xdr:nvSpPr>
        <xdr:cNvPr id="836" name="n_2mainValue【庁舎】&#10;一人当たり面積"/>
        <xdr:cNvSpPr txBox="1"/>
      </xdr:nvSpPr>
      <xdr:spPr>
        <a:xfrm>
          <a:off x="17776267" y="179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135272</xdr:rowOff>
    </xdr:from>
    <xdr:ext cx="469744" cy="259045"/>
    <xdr:sp macro="" textlink="">
      <xdr:nvSpPr>
        <xdr:cNvPr id="837" name="n_3mainValue【庁舎】&#10;一人当たり面積"/>
        <xdr:cNvSpPr txBox="1"/>
      </xdr:nvSpPr>
      <xdr:spPr>
        <a:xfrm>
          <a:off x="17001567" y="1807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115270</xdr:rowOff>
    </xdr:from>
    <xdr:ext cx="469744" cy="259045"/>
    <xdr:sp macro="" textlink="">
      <xdr:nvSpPr>
        <xdr:cNvPr id="838" name="n_4mainValue【庁舎】&#10;一人当たり面積"/>
        <xdr:cNvSpPr txBox="1"/>
      </xdr:nvSpPr>
      <xdr:spPr>
        <a:xfrm>
          <a:off x="1622686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福祉施設については、耐用年数を超えている施設が多くあるため、地域集会施設再整備計画に基づき、計画的に施設の維持更新を行っていく。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庁舎については、令和２年度に新庁舎が完成し、数値が改善した。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プールは令和５年度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に新築済みであり、数値は改善する見込み。体育館についても令和５年度から令和６年度に改修済みであり、数値は改善する見込み。</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18,029
17,954
513.76
13,425,604
12,881,822
408,629
7,525,269
13,123,204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の影響が少なくなったことから、基準財政収入額が町税等の増加に伴い５．０％上昇し、基準財政需要額についても０．６％の増加となったが、３か年の平均をみると前年より０．００３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継続的な一般財源の増は見込めない状況にあるため、より一層の事業の厳選と歳入に見合った財政運営に努める。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44</xdr:row>
      <xdr:rowOff>68580</xdr:rowOff>
    </xdr:to>
    <xdr:cxnSp macro="">
      <xdr:nvCxnSpPr>
        <xdr:cNvPr id="62" name="直線コネクタ 61"/>
        <xdr:cNvCxnSpPr/>
      </xdr:nvCxnSpPr>
      <xdr:spPr>
        <a:xfrm flipV="1">
          <a:off x="4953000" y="630936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137160</xdr:rowOff>
    </xdr:from>
    <xdr:to>
      <xdr:col>23</xdr:col>
      <xdr:colOff>133350</xdr:colOff>
      <xdr:row>36</xdr:row>
      <xdr:rowOff>137160</xdr:rowOff>
    </xdr:to>
    <xdr:cxnSp macro="">
      <xdr:nvCxnSpPr>
        <xdr:cNvPr id="67" name="直線コネクタ 66"/>
        <xdr:cNvCxnSpPr/>
      </xdr:nvCxnSpPr>
      <xdr:spPr>
        <a:xfrm>
          <a:off x="4114800" y="6309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21607</xdr:rowOff>
    </xdr:from>
    <xdr:ext cx="762000" cy="259045"/>
    <xdr:sp macro="" textlink="">
      <xdr:nvSpPr>
        <xdr:cNvPr id="68" name="財政力平均値テキスト"/>
        <xdr:cNvSpPr txBox="1"/>
      </xdr:nvSpPr>
      <xdr:spPr>
        <a:xfrm>
          <a:off x="5041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88900</xdr:rowOff>
    </xdr:from>
    <xdr:to>
      <xdr:col>19</xdr:col>
      <xdr:colOff>133350</xdr:colOff>
      <xdr:row>36</xdr:row>
      <xdr:rowOff>137160</xdr:rowOff>
    </xdr:to>
    <xdr:cxnSp macro="">
      <xdr:nvCxnSpPr>
        <xdr:cNvPr id="70" name="直線コネクタ 69"/>
        <xdr:cNvCxnSpPr/>
      </xdr:nvCxnSpPr>
      <xdr:spPr>
        <a:xfrm>
          <a:off x="3225800" y="62611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88900</xdr:rowOff>
    </xdr:from>
    <xdr:to>
      <xdr:col>15</xdr:col>
      <xdr:colOff>82550</xdr:colOff>
      <xdr:row>37</xdr:row>
      <xdr:rowOff>13970</xdr:rowOff>
    </xdr:to>
    <xdr:cxnSp macro="">
      <xdr:nvCxnSpPr>
        <xdr:cNvPr id="73" name="直線コネクタ 72"/>
        <xdr:cNvCxnSpPr/>
      </xdr:nvCxnSpPr>
      <xdr:spPr>
        <a:xfrm flipV="1">
          <a:off x="2336800" y="62611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13970</xdr:rowOff>
    </xdr:from>
    <xdr:to>
      <xdr:col>11</xdr:col>
      <xdr:colOff>31750</xdr:colOff>
      <xdr:row>37</xdr:row>
      <xdr:rowOff>110490</xdr:rowOff>
    </xdr:to>
    <xdr:cxnSp macro="">
      <xdr:nvCxnSpPr>
        <xdr:cNvPr id="76" name="直線コネクタ 75"/>
        <xdr:cNvCxnSpPr/>
      </xdr:nvCxnSpPr>
      <xdr:spPr>
        <a:xfrm flipV="1">
          <a:off x="1447800" y="63576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114317</xdr:rowOff>
    </xdr:from>
    <xdr:ext cx="762000" cy="259045"/>
    <xdr:sp macro="" textlink="">
      <xdr:nvSpPr>
        <xdr:cNvPr id="78" name="テキスト ボックス 77"/>
        <xdr:cNvSpPr txBox="1"/>
      </xdr:nvSpPr>
      <xdr:spPr>
        <a:xfrm>
          <a:off x="1955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80" name="テキスト ボックス 79"/>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86360</xdr:rowOff>
    </xdr:from>
    <xdr:to>
      <xdr:col>23</xdr:col>
      <xdr:colOff>184150</xdr:colOff>
      <xdr:row>37</xdr:row>
      <xdr:rowOff>16510</xdr:rowOff>
    </xdr:to>
    <xdr:sp macro="" textlink="">
      <xdr:nvSpPr>
        <xdr:cNvPr id="86" name="楕円 85"/>
        <xdr:cNvSpPr/>
      </xdr:nvSpPr>
      <xdr:spPr>
        <a:xfrm>
          <a:off x="4902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7637</xdr:rowOff>
    </xdr:from>
    <xdr:ext cx="762000" cy="259045"/>
    <xdr:sp macro="" textlink="">
      <xdr:nvSpPr>
        <xdr:cNvPr id="87" name="財政力該当値テキスト"/>
        <xdr:cNvSpPr txBox="1"/>
      </xdr:nvSpPr>
      <xdr:spPr>
        <a:xfrm>
          <a:off x="5041900" y="61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86360</xdr:rowOff>
    </xdr:from>
    <xdr:to>
      <xdr:col>19</xdr:col>
      <xdr:colOff>184150</xdr:colOff>
      <xdr:row>37</xdr:row>
      <xdr:rowOff>16510</xdr:rowOff>
    </xdr:to>
    <xdr:sp macro="" textlink="">
      <xdr:nvSpPr>
        <xdr:cNvPr id="88" name="楕円 87"/>
        <xdr:cNvSpPr/>
      </xdr:nvSpPr>
      <xdr:spPr>
        <a:xfrm>
          <a:off x="4064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26687</xdr:rowOff>
    </xdr:from>
    <xdr:ext cx="736600" cy="259045"/>
    <xdr:sp macro="" textlink="">
      <xdr:nvSpPr>
        <xdr:cNvPr id="89" name="テキスト ボックス 88"/>
        <xdr:cNvSpPr txBox="1"/>
      </xdr:nvSpPr>
      <xdr:spPr>
        <a:xfrm>
          <a:off x="3733800" y="602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38100</xdr:rowOff>
    </xdr:from>
    <xdr:to>
      <xdr:col>15</xdr:col>
      <xdr:colOff>133350</xdr:colOff>
      <xdr:row>36</xdr:row>
      <xdr:rowOff>139700</xdr:rowOff>
    </xdr:to>
    <xdr:sp macro="" textlink="">
      <xdr:nvSpPr>
        <xdr:cNvPr id="90" name="楕円 89"/>
        <xdr:cNvSpPr/>
      </xdr:nvSpPr>
      <xdr:spPr>
        <a:xfrm>
          <a:off x="3175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149877</xdr:rowOff>
    </xdr:from>
    <xdr:ext cx="762000" cy="259045"/>
    <xdr:sp macro="" textlink="">
      <xdr:nvSpPr>
        <xdr:cNvPr id="91" name="テキスト ボックス 90"/>
        <xdr:cNvSpPr txBox="1"/>
      </xdr:nvSpPr>
      <xdr:spPr>
        <a:xfrm>
          <a:off x="2844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134620</xdr:rowOff>
    </xdr:from>
    <xdr:to>
      <xdr:col>11</xdr:col>
      <xdr:colOff>82550</xdr:colOff>
      <xdr:row>37</xdr:row>
      <xdr:rowOff>64770</xdr:rowOff>
    </xdr:to>
    <xdr:sp macro="" textlink="">
      <xdr:nvSpPr>
        <xdr:cNvPr id="92" name="楕円 91"/>
        <xdr:cNvSpPr/>
      </xdr:nvSpPr>
      <xdr:spPr>
        <a:xfrm>
          <a:off x="2286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74947</xdr:rowOff>
    </xdr:from>
    <xdr:ext cx="762000" cy="259045"/>
    <xdr:sp macro="" textlink="">
      <xdr:nvSpPr>
        <xdr:cNvPr id="93" name="テキスト ボックス 92"/>
        <xdr:cNvSpPr txBox="1"/>
      </xdr:nvSpPr>
      <xdr:spPr>
        <a:xfrm>
          <a:off x="1955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59690</xdr:rowOff>
    </xdr:from>
    <xdr:to>
      <xdr:col>7</xdr:col>
      <xdr:colOff>31750</xdr:colOff>
      <xdr:row>37</xdr:row>
      <xdr:rowOff>161290</xdr:rowOff>
    </xdr:to>
    <xdr:sp macro="" textlink="">
      <xdr:nvSpPr>
        <xdr:cNvPr id="94" name="楕円 93"/>
        <xdr:cNvSpPr/>
      </xdr:nvSpPr>
      <xdr:spPr>
        <a:xfrm>
          <a:off x="1397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17</xdr:rowOff>
    </xdr:from>
    <xdr:ext cx="762000" cy="259045"/>
    <xdr:sp macro="" textlink="">
      <xdr:nvSpPr>
        <xdr:cNvPr id="95" name="テキスト ボックス 94"/>
        <xdr:cNvSpPr txBox="1"/>
      </xdr:nvSpPr>
      <xdr:spPr>
        <a:xfrm>
          <a:off x="1066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は新型コロナウイルスの影響もあり、経常的な事業の中でも実施できないものがあり、経常収支比率が減少する傾向にあったが、本年度においては例年通りに事業が遂行できたため、性質別経費の歳出の状況における経常一般財源が３．９％増加し、経常収支比率は５．９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類似団体平均を下回る結果となっているが、地方交付税の動向に左右されることから、町税等経常収入の確保により財政の硬直化を招くことのないように比率の抑制に努める。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66</xdr:row>
      <xdr:rowOff>50377</xdr:rowOff>
    </xdr:to>
    <xdr:cxnSp macro="">
      <xdr:nvCxnSpPr>
        <xdr:cNvPr id="125" name="直線コネクタ 124"/>
        <xdr:cNvCxnSpPr/>
      </xdr:nvCxnSpPr>
      <xdr:spPr>
        <a:xfrm flipV="1">
          <a:off x="4953000" y="9982623"/>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6" name="財政構造の弾力性最小値テキスト"/>
        <xdr:cNvSpPr txBox="1"/>
      </xdr:nvSpPr>
      <xdr:spPr>
        <a:xfrm>
          <a:off x="5041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7" name="直線コネクタ 126"/>
        <xdr:cNvCxnSpPr/>
      </xdr:nvCxnSpPr>
      <xdr:spPr>
        <a:xfrm>
          <a:off x="4864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28" name="財政構造の弾力性最大値テキスト"/>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29" name="直線コネクタ 128"/>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143087</xdr:rowOff>
    </xdr:from>
    <xdr:to>
      <xdr:col>23</xdr:col>
      <xdr:colOff>133350</xdr:colOff>
      <xdr:row>61</xdr:row>
      <xdr:rowOff>103294</xdr:rowOff>
    </xdr:to>
    <xdr:cxnSp macro="">
      <xdr:nvCxnSpPr>
        <xdr:cNvPr id="130" name="直線コネクタ 129"/>
        <xdr:cNvCxnSpPr/>
      </xdr:nvCxnSpPr>
      <xdr:spPr>
        <a:xfrm>
          <a:off x="4114800" y="10087187"/>
          <a:ext cx="8382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161307</xdr:rowOff>
    </xdr:from>
    <xdr:ext cx="762000" cy="259045"/>
    <xdr:sp macro="" textlink="">
      <xdr:nvSpPr>
        <xdr:cNvPr id="131" name="財政構造の弾力性平均値テキスト"/>
        <xdr:cNvSpPr txBox="1"/>
      </xdr:nvSpPr>
      <xdr:spPr>
        <a:xfrm>
          <a:off x="5041900" y="1061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32" name="フローチャート: 判断 131"/>
        <xdr:cNvSpPr/>
      </xdr:nvSpPr>
      <xdr:spPr>
        <a:xfrm>
          <a:off x="49022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143087</xdr:rowOff>
    </xdr:from>
    <xdr:to>
      <xdr:col>19</xdr:col>
      <xdr:colOff>133350</xdr:colOff>
      <xdr:row>59</xdr:row>
      <xdr:rowOff>52070</xdr:rowOff>
    </xdr:to>
    <xdr:cxnSp macro="">
      <xdr:nvCxnSpPr>
        <xdr:cNvPr id="133" name="直線コネクタ 132"/>
        <xdr:cNvCxnSpPr/>
      </xdr:nvCxnSpPr>
      <xdr:spPr>
        <a:xfrm flipV="1">
          <a:off x="3225800" y="100871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4" name="フローチャート: 判断 133"/>
        <xdr:cNvSpPr/>
      </xdr:nvSpPr>
      <xdr:spPr>
        <a:xfrm>
          <a:off x="4064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165540</xdr:rowOff>
    </xdr:from>
    <xdr:ext cx="736600" cy="259045"/>
    <xdr:sp macro="" textlink="">
      <xdr:nvSpPr>
        <xdr:cNvPr id="135" name="テキスト ボックス 134"/>
        <xdr:cNvSpPr txBox="1"/>
      </xdr:nvSpPr>
      <xdr:spPr>
        <a:xfrm>
          <a:off x="3733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61</xdr:row>
      <xdr:rowOff>135467</xdr:rowOff>
    </xdr:to>
    <xdr:cxnSp macro="">
      <xdr:nvCxnSpPr>
        <xdr:cNvPr id="136" name="直線コネクタ 135"/>
        <xdr:cNvCxnSpPr/>
      </xdr:nvCxnSpPr>
      <xdr:spPr>
        <a:xfrm flipV="1">
          <a:off x="2336800" y="10167620"/>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37" name="フローチャート: 判断 136"/>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38" name="テキスト ボックス 137"/>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61</xdr:row>
      <xdr:rowOff>135467</xdr:rowOff>
    </xdr:to>
    <xdr:cxnSp macro="">
      <xdr:nvCxnSpPr>
        <xdr:cNvPr id="139" name="直線コネクタ 138"/>
        <xdr:cNvCxnSpPr/>
      </xdr:nvCxnSpPr>
      <xdr:spPr>
        <a:xfrm>
          <a:off x="1447800" y="1038479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0" name="フローチャート: 判断 139"/>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1" name="テキスト ボックス 140"/>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42" name="フローチャート: 判断 141"/>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45314</xdr:rowOff>
    </xdr:from>
    <xdr:ext cx="762000" cy="259045"/>
    <xdr:sp macro="" textlink="">
      <xdr:nvSpPr>
        <xdr:cNvPr id="143" name="テキスト ボックス 142"/>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49" name="楕円 148"/>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0" name="財政構造の弾力性該当値テキスト"/>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92287</xdr:rowOff>
    </xdr:from>
    <xdr:to>
      <xdr:col>19</xdr:col>
      <xdr:colOff>184150</xdr:colOff>
      <xdr:row>59</xdr:row>
      <xdr:rowOff>22437</xdr:rowOff>
    </xdr:to>
    <xdr:sp macro="" textlink="">
      <xdr:nvSpPr>
        <xdr:cNvPr id="151" name="楕円 150"/>
        <xdr:cNvSpPr/>
      </xdr:nvSpPr>
      <xdr:spPr>
        <a:xfrm>
          <a:off x="4064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32614</xdr:rowOff>
    </xdr:from>
    <xdr:ext cx="736600" cy="259045"/>
    <xdr:sp macro="" textlink="">
      <xdr:nvSpPr>
        <xdr:cNvPr id="152" name="テキスト ボックス 151"/>
        <xdr:cNvSpPr txBox="1"/>
      </xdr:nvSpPr>
      <xdr:spPr>
        <a:xfrm>
          <a:off x="3733800" y="9805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1270</xdr:rowOff>
    </xdr:from>
    <xdr:to>
      <xdr:col>15</xdr:col>
      <xdr:colOff>133350</xdr:colOff>
      <xdr:row>59</xdr:row>
      <xdr:rowOff>102870</xdr:rowOff>
    </xdr:to>
    <xdr:sp macro="" textlink="">
      <xdr:nvSpPr>
        <xdr:cNvPr id="153" name="楕円 152"/>
        <xdr:cNvSpPr/>
      </xdr:nvSpPr>
      <xdr:spPr>
        <a:xfrm>
          <a:off x="3175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113047</xdr:rowOff>
    </xdr:from>
    <xdr:ext cx="762000" cy="259045"/>
    <xdr:sp macro="" textlink="">
      <xdr:nvSpPr>
        <xdr:cNvPr id="154" name="テキスト ボックス 153"/>
        <xdr:cNvSpPr txBox="1"/>
      </xdr:nvSpPr>
      <xdr:spPr>
        <a:xfrm>
          <a:off x="2844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5" name="楕円 154"/>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56" name="テキスト ボックス 155"/>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7" name="楕円 156"/>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58" name="テキスト ボックス 157"/>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人件費は人事院勧告の通告に倣い、月例給及び手当を増額したことに伴い増加している。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物件費はふるさと納税の納税額の増加に伴い返礼品事業が拡大し、増加している。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今後においては、事業の見直しなどにより経費の抑制に努めていく。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103184</xdr:rowOff>
    </xdr:from>
    <xdr:to>
      <xdr:col>23</xdr:col>
      <xdr:colOff>133350</xdr:colOff>
      <xdr:row>90</xdr:row>
      <xdr:rowOff>42714</xdr:rowOff>
    </xdr:to>
    <xdr:cxnSp macro="">
      <xdr:nvCxnSpPr>
        <xdr:cNvPr id="188" name="直線コネクタ 187"/>
        <xdr:cNvCxnSpPr/>
      </xdr:nvCxnSpPr>
      <xdr:spPr>
        <a:xfrm flipV="1">
          <a:off x="4953000" y="13990634"/>
          <a:ext cx="0" cy="148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14791</xdr:rowOff>
    </xdr:from>
    <xdr:ext cx="762000" cy="259045"/>
    <xdr:sp macro="" textlink="">
      <xdr:nvSpPr>
        <xdr:cNvPr id="189" name="人件費・物件費等の状況最小値テキスト"/>
        <xdr:cNvSpPr txBox="1"/>
      </xdr:nvSpPr>
      <xdr:spPr>
        <a:xfrm>
          <a:off x="5041900" y="1544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42714</xdr:rowOff>
    </xdr:from>
    <xdr:to>
      <xdr:col>24</xdr:col>
      <xdr:colOff>12700</xdr:colOff>
      <xdr:row>90</xdr:row>
      <xdr:rowOff>42714</xdr:rowOff>
    </xdr:to>
    <xdr:cxnSp macro="">
      <xdr:nvCxnSpPr>
        <xdr:cNvPr id="190" name="直線コネクタ 189"/>
        <xdr:cNvCxnSpPr/>
      </xdr:nvCxnSpPr>
      <xdr:spPr>
        <a:xfrm>
          <a:off x="4864100" y="1547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18111</xdr:rowOff>
    </xdr:from>
    <xdr:ext cx="762000" cy="259045"/>
    <xdr:sp macro="" textlink="">
      <xdr:nvSpPr>
        <xdr:cNvPr id="191" name="人件費・物件費等の状況最大値テキスト"/>
        <xdr:cNvSpPr txBox="1"/>
      </xdr:nvSpPr>
      <xdr:spPr>
        <a:xfrm>
          <a:off x="5041900" y="1373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103184</xdr:rowOff>
    </xdr:from>
    <xdr:to>
      <xdr:col>24</xdr:col>
      <xdr:colOff>12700</xdr:colOff>
      <xdr:row>81</xdr:row>
      <xdr:rowOff>103184</xdr:rowOff>
    </xdr:to>
    <xdr:cxnSp macro="">
      <xdr:nvCxnSpPr>
        <xdr:cNvPr id="192" name="直線コネクタ 191"/>
        <xdr:cNvCxnSpPr/>
      </xdr:nvCxnSpPr>
      <xdr:spPr>
        <a:xfrm>
          <a:off x="4864100" y="13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149470</xdr:rowOff>
    </xdr:from>
    <xdr:to>
      <xdr:col>23</xdr:col>
      <xdr:colOff>133350</xdr:colOff>
      <xdr:row>85</xdr:row>
      <xdr:rowOff>66376</xdr:rowOff>
    </xdr:to>
    <xdr:cxnSp macro="">
      <xdr:nvCxnSpPr>
        <xdr:cNvPr id="193" name="直線コネクタ 192"/>
        <xdr:cNvCxnSpPr/>
      </xdr:nvCxnSpPr>
      <xdr:spPr>
        <a:xfrm>
          <a:off x="4114800" y="14551270"/>
          <a:ext cx="838200" cy="8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166133</xdr:rowOff>
    </xdr:from>
    <xdr:ext cx="762000" cy="259045"/>
    <xdr:sp macro="" textlink="">
      <xdr:nvSpPr>
        <xdr:cNvPr id="194" name="人件費・物件費等の状況平均値テキスト"/>
        <xdr:cNvSpPr txBox="1"/>
      </xdr:nvSpPr>
      <xdr:spPr>
        <a:xfrm>
          <a:off x="5041900" y="1456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22606</xdr:rowOff>
    </xdr:from>
    <xdr:to>
      <xdr:col>23</xdr:col>
      <xdr:colOff>184150</xdr:colOff>
      <xdr:row>85</xdr:row>
      <xdr:rowOff>124206</xdr:rowOff>
    </xdr:to>
    <xdr:sp macro="" textlink="">
      <xdr:nvSpPr>
        <xdr:cNvPr id="195" name="フローチャート: 判断 194"/>
        <xdr:cNvSpPr/>
      </xdr:nvSpPr>
      <xdr:spPr>
        <a:xfrm>
          <a:off x="4902200" y="1459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111885</xdr:rowOff>
    </xdr:from>
    <xdr:to>
      <xdr:col>19</xdr:col>
      <xdr:colOff>133350</xdr:colOff>
      <xdr:row>84</xdr:row>
      <xdr:rowOff>149470</xdr:rowOff>
    </xdr:to>
    <xdr:cxnSp macro="">
      <xdr:nvCxnSpPr>
        <xdr:cNvPr id="196" name="直線コネクタ 195"/>
        <xdr:cNvCxnSpPr/>
      </xdr:nvCxnSpPr>
      <xdr:spPr>
        <a:xfrm>
          <a:off x="3225800" y="14513685"/>
          <a:ext cx="889000" cy="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41877</xdr:rowOff>
    </xdr:from>
    <xdr:to>
      <xdr:col>19</xdr:col>
      <xdr:colOff>184150</xdr:colOff>
      <xdr:row>84</xdr:row>
      <xdr:rowOff>143477</xdr:rowOff>
    </xdr:to>
    <xdr:sp macro="" textlink="">
      <xdr:nvSpPr>
        <xdr:cNvPr id="197" name="フローチャート: 判断 196"/>
        <xdr:cNvSpPr/>
      </xdr:nvSpPr>
      <xdr:spPr>
        <a:xfrm>
          <a:off x="4064000" y="1444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153654</xdr:rowOff>
    </xdr:from>
    <xdr:ext cx="736600" cy="259045"/>
    <xdr:sp macro="" textlink="">
      <xdr:nvSpPr>
        <xdr:cNvPr id="198" name="テキスト ボックス 197"/>
        <xdr:cNvSpPr txBox="1"/>
      </xdr:nvSpPr>
      <xdr:spPr>
        <a:xfrm>
          <a:off x="3733800" y="1421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134331</xdr:rowOff>
    </xdr:from>
    <xdr:to>
      <xdr:col>15</xdr:col>
      <xdr:colOff>82550</xdr:colOff>
      <xdr:row>84</xdr:row>
      <xdr:rowOff>111885</xdr:rowOff>
    </xdr:to>
    <xdr:cxnSp macro="">
      <xdr:nvCxnSpPr>
        <xdr:cNvPr id="199" name="直線コネクタ 198"/>
        <xdr:cNvCxnSpPr/>
      </xdr:nvCxnSpPr>
      <xdr:spPr>
        <a:xfrm>
          <a:off x="2336800" y="14364681"/>
          <a:ext cx="889000" cy="14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63728</xdr:rowOff>
    </xdr:from>
    <xdr:to>
      <xdr:col>15</xdr:col>
      <xdr:colOff>133350</xdr:colOff>
      <xdr:row>83</xdr:row>
      <xdr:rowOff>165328</xdr:rowOff>
    </xdr:to>
    <xdr:sp macro="" textlink="">
      <xdr:nvSpPr>
        <xdr:cNvPr id="200" name="フローチャート: 判断 199"/>
        <xdr:cNvSpPr/>
      </xdr:nvSpPr>
      <xdr:spPr>
        <a:xfrm>
          <a:off x="3175000" y="1429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4055</xdr:rowOff>
    </xdr:from>
    <xdr:ext cx="762000" cy="259045"/>
    <xdr:sp macro="" textlink="">
      <xdr:nvSpPr>
        <xdr:cNvPr id="201" name="テキスト ボックス 200"/>
        <xdr:cNvSpPr txBox="1"/>
      </xdr:nvSpPr>
      <xdr:spPr>
        <a:xfrm>
          <a:off x="2844800" y="1406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56215</xdr:rowOff>
    </xdr:from>
    <xdr:to>
      <xdr:col>11</xdr:col>
      <xdr:colOff>31750</xdr:colOff>
      <xdr:row>83</xdr:row>
      <xdr:rowOff>134331</xdr:rowOff>
    </xdr:to>
    <xdr:cxnSp macro="">
      <xdr:nvCxnSpPr>
        <xdr:cNvPr id="202" name="直線コネクタ 201"/>
        <xdr:cNvCxnSpPr/>
      </xdr:nvCxnSpPr>
      <xdr:spPr>
        <a:xfrm>
          <a:off x="1447800" y="14286565"/>
          <a:ext cx="889000" cy="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110973</xdr:rowOff>
    </xdr:from>
    <xdr:to>
      <xdr:col>11</xdr:col>
      <xdr:colOff>82550</xdr:colOff>
      <xdr:row>83</xdr:row>
      <xdr:rowOff>41123</xdr:rowOff>
    </xdr:to>
    <xdr:sp macro="" textlink="">
      <xdr:nvSpPr>
        <xdr:cNvPr id="203" name="フローチャート: 判断 202"/>
        <xdr:cNvSpPr/>
      </xdr:nvSpPr>
      <xdr:spPr>
        <a:xfrm>
          <a:off x="2286000" y="1416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51300</xdr:rowOff>
    </xdr:from>
    <xdr:ext cx="762000" cy="259045"/>
    <xdr:sp macro="" textlink="">
      <xdr:nvSpPr>
        <xdr:cNvPr id="204" name="テキスト ボックス 203"/>
        <xdr:cNvSpPr txBox="1"/>
      </xdr:nvSpPr>
      <xdr:spPr>
        <a:xfrm>
          <a:off x="1955800" y="1393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107426</xdr:rowOff>
    </xdr:from>
    <xdr:to>
      <xdr:col>7</xdr:col>
      <xdr:colOff>31750</xdr:colOff>
      <xdr:row>83</xdr:row>
      <xdr:rowOff>37576</xdr:rowOff>
    </xdr:to>
    <xdr:sp macro="" textlink="">
      <xdr:nvSpPr>
        <xdr:cNvPr id="205" name="フローチャート: 判断 204"/>
        <xdr:cNvSpPr/>
      </xdr:nvSpPr>
      <xdr:spPr>
        <a:xfrm>
          <a:off x="1397000" y="1416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47753</xdr:rowOff>
    </xdr:from>
    <xdr:ext cx="762000" cy="259045"/>
    <xdr:sp macro="" textlink="">
      <xdr:nvSpPr>
        <xdr:cNvPr id="206" name="テキスト ボックス 205"/>
        <xdr:cNvSpPr txBox="1"/>
      </xdr:nvSpPr>
      <xdr:spPr>
        <a:xfrm>
          <a:off x="1066800" y="1393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15576</xdr:rowOff>
    </xdr:from>
    <xdr:to>
      <xdr:col>23</xdr:col>
      <xdr:colOff>184150</xdr:colOff>
      <xdr:row>85</xdr:row>
      <xdr:rowOff>117176</xdr:rowOff>
    </xdr:to>
    <xdr:sp macro="" textlink="">
      <xdr:nvSpPr>
        <xdr:cNvPr id="212" name="楕円 211"/>
        <xdr:cNvSpPr/>
      </xdr:nvSpPr>
      <xdr:spPr>
        <a:xfrm>
          <a:off x="4902200" y="145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32103</xdr:rowOff>
    </xdr:from>
    <xdr:ext cx="762000" cy="259045"/>
    <xdr:sp macro="" textlink="">
      <xdr:nvSpPr>
        <xdr:cNvPr id="213" name="人件費・物件費等の状況該当値テキスト"/>
        <xdr:cNvSpPr txBox="1"/>
      </xdr:nvSpPr>
      <xdr:spPr>
        <a:xfrm>
          <a:off x="5041900" y="1443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98670</xdr:rowOff>
    </xdr:from>
    <xdr:to>
      <xdr:col>19</xdr:col>
      <xdr:colOff>184150</xdr:colOff>
      <xdr:row>85</xdr:row>
      <xdr:rowOff>28820</xdr:rowOff>
    </xdr:to>
    <xdr:sp macro="" textlink="">
      <xdr:nvSpPr>
        <xdr:cNvPr id="214" name="楕円 213"/>
        <xdr:cNvSpPr/>
      </xdr:nvSpPr>
      <xdr:spPr>
        <a:xfrm>
          <a:off x="4064000" y="145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13597</xdr:rowOff>
    </xdr:from>
    <xdr:ext cx="736600" cy="259045"/>
    <xdr:sp macro="" textlink="">
      <xdr:nvSpPr>
        <xdr:cNvPr id="215" name="テキスト ボックス 214"/>
        <xdr:cNvSpPr txBox="1"/>
      </xdr:nvSpPr>
      <xdr:spPr>
        <a:xfrm>
          <a:off x="3733800" y="1458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61085</xdr:rowOff>
    </xdr:from>
    <xdr:to>
      <xdr:col>15</xdr:col>
      <xdr:colOff>133350</xdr:colOff>
      <xdr:row>84</xdr:row>
      <xdr:rowOff>162685</xdr:rowOff>
    </xdr:to>
    <xdr:sp macro="" textlink="">
      <xdr:nvSpPr>
        <xdr:cNvPr id="216" name="楕円 215"/>
        <xdr:cNvSpPr/>
      </xdr:nvSpPr>
      <xdr:spPr>
        <a:xfrm>
          <a:off x="3175000" y="144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147462</xdr:rowOff>
    </xdr:from>
    <xdr:ext cx="762000" cy="259045"/>
    <xdr:sp macro="" textlink="">
      <xdr:nvSpPr>
        <xdr:cNvPr id="217" name="テキスト ボックス 216"/>
        <xdr:cNvSpPr txBox="1"/>
      </xdr:nvSpPr>
      <xdr:spPr>
        <a:xfrm>
          <a:off x="2844800" y="1454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83531</xdr:rowOff>
    </xdr:from>
    <xdr:to>
      <xdr:col>11</xdr:col>
      <xdr:colOff>82550</xdr:colOff>
      <xdr:row>84</xdr:row>
      <xdr:rowOff>13681</xdr:rowOff>
    </xdr:to>
    <xdr:sp macro="" textlink="">
      <xdr:nvSpPr>
        <xdr:cNvPr id="218" name="楕円 217"/>
        <xdr:cNvSpPr/>
      </xdr:nvSpPr>
      <xdr:spPr>
        <a:xfrm>
          <a:off x="2286000" y="14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169908</xdr:rowOff>
    </xdr:from>
    <xdr:ext cx="762000" cy="259045"/>
    <xdr:sp macro="" textlink="">
      <xdr:nvSpPr>
        <xdr:cNvPr id="219" name="テキスト ボックス 218"/>
        <xdr:cNvSpPr txBox="1"/>
      </xdr:nvSpPr>
      <xdr:spPr>
        <a:xfrm>
          <a:off x="1955800" y="1440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5415</xdr:rowOff>
    </xdr:from>
    <xdr:to>
      <xdr:col>7</xdr:col>
      <xdr:colOff>31750</xdr:colOff>
      <xdr:row>83</xdr:row>
      <xdr:rowOff>107015</xdr:rowOff>
    </xdr:to>
    <xdr:sp macro="" textlink="">
      <xdr:nvSpPr>
        <xdr:cNvPr id="220" name="楕円 219"/>
        <xdr:cNvSpPr/>
      </xdr:nvSpPr>
      <xdr:spPr>
        <a:xfrm>
          <a:off x="1397000" y="1423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91792</xdr:rowOff>
    </xdr:from>
    <xdr:ext cx="762000" cy="259045"/>
    <xdr:sp macro="" textlink="">
      <xdr:nvSpPr>
        <xdr:cNvPr id="221" name="テキスト ボックス 220"/>
        <xdr:cNvSpPr txBox="1"/>
      </xdr:nvSpPr>
      <xdr:spPr>
        <a:xfrm>
          <a:off x="1066800" y="1432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職員定数適正化計画の推進により抑制してきたが、類似団体平均を上回る数値となっている。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　状況を踏まえて給与の適正化に努める。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89</xdr:row>
      <xdr:rowOff>93980</xdr:rowOff>
    </xdr:to>
    <xdr:cxnSp macro="">
      <xdr:nvCxnSpPr>
        <xdr:cNvPr id="248" name="直線コネクタ 247"/>
        <xdr:cNvCxnSpPr/>
      </xdr:nvCxnSpPr>
      <xdr:spPr>
        <a:xfrm flipV="1">
          <a:off x="17018000" y="1378458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9"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0" name="直線コネクタ 249"/>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154957</xdr:rowOff>
    </xdr:from>
    <xdr:ext cx="762000" cy="259045"/>
    <xdr:sp macro="" textlink="">
      <xdr:nvSpPr>
        <xdr:cNvPr id="251" name="給与水準   （国との比較）最大値テキスト"/>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52" name="直線コネクタ 251"/>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93980</xdr:rowOff>
    </xdr:from>
    <xdr:to>
      <xdr:col>81</xdr:col>
      <xdr:colOff>44450</xdr:colOff>
      <xdr:row>89</xdr:row>
      <xdr:rowOff>93980</xdr:rowOff>
    </xdr:to>
    <xdr:cxnSp macro="">
      <xdr:nvCxnSpPr>
        <xdr:cNvPr id="253" name="直線コネクタ 252"/>
        <xdr:cNvCxnSpPr/>
      </xdr:nvCxnSpPr>
      <xdr:spPr>
        <a:xfrm>
          <a:off x="16179800" y="15353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93980</xdr:rowOff>
    </xdr:from>
    <xdr:to>
      <xdr:col>77</xdr:col>
      <xdr:colOff>44450</xdr:colOff>
      <xdr:row>89</xdr:row>
      <xdr:rowOff>93980</xdr:rowOff>
    </xdr:to>
    <xdr:cxnSp macro="">
      <xdr:nvCxnSpPr>
        <xdr:cNvPr id="256" name="直線コネクタ 255"/>
        <xdr:cNvCxnSpPr/>
      </xdr:nvCxnSpPr>
      <xdr:spPr>
        <a:xfrm>
          <a:off x="15290800" y="1535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7" name="フローチャート: 判断 256"/>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58" name="テキスト ボックス 257"/>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93980</xdr:rowOff>
    </xdr:from>
    <xdr:to>
      <xdr:col>72</xdr:col>
      <xdr:colOff>203200</xdr:colOff>
      <xdr:row>89</xdr:row>
      <xdr:rowOff>93980</xdr:rowOff>
    </xdr:to>
    <xdr:cxnSp macro="">
      <xdr:nvCxnSpPr>
        <xdr:cNvPr id="259" name="直線コネクタ 258"/>
        <xdr:cNvCxnSpPr/>
      </xdr:nvCxnSpPr>
      <xdr:spPr>
        <a:xfrm>
          <a:off x="14401800" y="1535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128270</xdr:rowOff>
    </xdr:from>
    <xdr:to>
      <xdr:col>73</xdr:col>
      <xdr:colOff>44450</xdr:colOff>
      <xdr:row>85</xdr:row>
      <xdr:rowOff>58420</xdr:rowOff>
    </xdr:to>
    <xdr:sp macro="" textlink="">
      <xdr:nvSpPr>
        <xdr:cNvPr id="260" name="フローチャート: 判断 259"/>
        <xdr:cNvSpPr/>
      </xdr:nvSpPr>
      <xdr:spPr>
        <a:xfrm>
          <a:off x="15240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68597</xdr:rowOff>
    </xdr:from>
    <xdr:ext cx="762000" cy="259045"/>
    <xdr:sp macro="" textlink="">
      <xdr:nvSpPr>
        <xdr:cNvPr id="261" name="テキスト ボックス 260"/>
        <xdr:cNvSpPr txBox="1"/>
      </xdr:nvSpPr>
      <xdr:spPr>
        <a:xfrm>
          <a:off x="14909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168911</xdr:rowOff>
    </xdr:from>
    <xdr:to>
      <xdr:col>68</xdr:col>
      <xdr:colOff>152400</xdr:colOff>
      <xdr:row>89</xdr:row>
      <xdr:rowOff>93980</xdr:rowOff>
    </xdr:to>
    <xdr:cxnSp macro="">
      <xdr:nvCxnSpPr>
        <xdr:cNvPr id="262" name="直線コネクタ 261"/>
        <xdr:cNvCxnSpPr/>
      </xdr:nvCxnSpPr>
      <xdr:spPr>
        <a:xfrm>
          <a:off x="13512800" y="152565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63" name="フローチャート: 判断 262"/>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64" name="テキスト ボックス 263"/>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5" name="フローチャート: 判断 264"/>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66" name="テキスト ボックス 265"/>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43180</xdr:rowOff>
    </xdr:from>
    <xdr:to>
      <xdr:col>81</xdr:col>
      <xdr:colOff>95250</xdr:colOff>
      <xdr:row>89</xdr:row>
      <xdr:rowOff>144780</xdr:rowOff>
    </xdr:to>
    <xdr:sp macro="" textlink="">
      <xdr:nvSpPr>
        <xdr:cNvPr id="272" name="楕円 271"/>
        <xdr:cNvSpPr/>
      </xdr:nvSpPr>
      <xdr:spPr>
        <a:xfrm>
          <a:off x="169672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110507</xdr:rowOff>
    </xdr:from>
    <xdr:ext cx="762000" cy="259045"/>
    <xdr:sp macro="" textlink="">
      <xdr:nvSpPr>
        <xdr:cNvPr id="273" name="給与水準   （国との比較）該当値テキスト"/>
        <xdr:cNvSpPr txBox="1"/>
      </xdr:nvSpPr>
      <xdr:spPr>
        <a:xfrm>
          <a:off x="17106900" y="1519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43180</xdr:rowOff>
    </xdr:from>
    <xdr:to>
      <xdr:col>77</xdr:col>
      <xdr:colOff>95250</xdr:colOff>
      <xdr:row>89</xdr:row>
      <xdr:rowOff>144780</xdr:rowOff>
    </xdr:to>
    <xdr:sp macro="" textlink="">
      <xdr:nvSpPr>
        <xdr:cNvPr id="274" name="楕円 273"/>
        <xdr:cNvSpPr/>
      </xdr:nvSpPr>
      <xdr:spPr>
        <a:xfrm>
          <a:off x="16129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129557</xdr:rowOff>
    </xdr:from>
    <xdr:ext cx="736600" cy="259045"/>
    <xdr:sp macro="" textlink="">
      <xdr:nvSpPr>
        <xdr:cNvPr id="275" name="テキスト ボックス 274"/>
        <xdr:cNvSpPr txBox="1"/>
      </xdr:nvSpPr>
      <xdr:spPr>
        <a:xfrm>
          <a:off x="15798800" y="153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6" name="楕円 275"/>
        <xdr:cNvSpPr/>
      </xdr:nvSpPr>
      <xdr:spPr>
        <a:xfrm>
          <a:off x="15240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7" name="テキスト ボックス 276"/>
        <xdr:cNvSpPr txBox="1"/>
      </xdr:nvSpPr>
      <xdr:spPr>
        <a:xfrm>
          <a:off x="14909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43180</xdr:rowOff>
    </xdr:from>
    <xdr:to>
      <xdr:col>68</xdr:col>
      <xdr:colOff>203200</xdr:colOff>
      <xdr:row>89</xdr:row>
      <xdr:rowOff>144780</xdr:rowOff>
    </xdr:to>
    <xdr:sp macro="" textlink="">
      <xdr:nvSpPr>
        <xdr:cNvPr id="278" name="楕円 277"/>
        <xdr:cNvSpPr/>
      </xdr:nvSpPr>
      <xdr:spPr>
        <a:xfrm>
          <a:off x="14351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129557</xdr:rowOff>
    </xdr:from>
    <xdr:ext cx="762000" cy="259045"/>
    <xdr:sp macro="" textlink="">
      <xdr:nvSpPr>
        <xdr:cNvPr id="279" name="テキスト ボックス 278"/>
        <xdr:cNvSpPr txBox="1"/>
      </xdr:nvSpPr>
      <xdr:spPr>
        <a:xfrm>
          <a:off x="14020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118111</xdr:rowOff>
    </xdr:from>
    <xdr:to>
      <xdr:col>64</xdr:col>
      <xdr:colOff>152400</xdr:colOff>
      <xdr:row>89</xdr:row>
      <xdr:rowOff>48261</xdr:rowOff>
    </xdr:to>
    <xdr:sp macro="" textlink="">
      <xdr:nvSpPr>
        <xdr:cNvPr id="280" name="楕円 279"/>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33038</xdr:rowOff>
    </xdr:from>
    <xdr:ext cx="762000" cy="259045"/>
    <xdr:sp macro="" textlink="">
      <xdr:nvSpPr>
        <xdr:cNvPr id="281" name="テキスト ボックス 280"/>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類似団体を下回っているが、本年度においては人口千人当たりの職員数が０．０２ポイント増となった。</a:t>
          </a:r>
        </a:p>
        <a:p>
          <a:r>
            <a:rPr kumimoji="1" lang="ja-JP" altLang="en-US" sz="1300">
              <a:latin typeface="ＭＳ Ｐゴシック" panose="020B0600070205080204" pitchFamily="50" charset="-128"/>
              <a:ea typeface="ＭＳ Ｐゴシック" panose="020B0600070205080204" pitchFamily="50" charset="-128"/>
            </a:rPr>
            <a:t>　今後においても、人員削減による住民サービスの低下や職員定数を大きく上回るといったことを防ぐために、職員定数適正化計画に基づきバランスの取れた定数管理に努める。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45992</xdr:rowOff>
    </xdr:from>
    <xdr:to>
      <xdr:col>81</xdr:col>
      <xdr:colOff>44450</xdr:colOff>
      <xdr:row>67</xdr:row>
      <xdr:rowOff>43815</xdr:rowOff>
    </xdr:to>
    <xdr:cxnSp macro="">
      <xdr:nvCxnSpPr>
        <xdr:cNvPr id="313" name="直線コネクタ 312"/>
        <xdr:cNvCxnSpPr/>
      </xdr:nvCxnSpPr>
      <xdr:spPr>
        <a:xfrm flipV="1">
          <a:off x="17018000" y="9990092"/>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15892</xdr:rowOff>
    </xdr:from>
    <xdr:ext cx="762000" cy="259045"/>
    <xdr:sp macro="" textlink="">
      <xdr:nvSpPr>
        <xdr:cNvPr id="314" name="定員管理の状況最小値テキスト"/>
        <xdr:cNvSpPr txBox="1"/>
      </xdr:nvSpPr>
      <xdr:spPr>
        <a:xfrm>
          <a:off x="17106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43815</xdr:rowOff>
    </xdr:from>
    <xdr:to>
      <xdr:col>81</xdr:col>
      <xdr:colOff>133350</xdr:colOff>
      <xdr:row>67</xdr:row>
      <xdr:rowOff>43815</xdr:rowOff>
    </xdr:to>
    <xdr:cxnSp macro="">
      <xdr:nvCxnSpPr>
        <xdr:cNvPr id="315" name="直線コネクタ 314"/>
        <xdr:cNvCxnSpPr/>
      </xdr:nvCxnSpPr>
      <xdr:spPr>
        <a:xfrm>
          <a:off x="16929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132369</xdr:rowOff>
    </xdr:from>
    <xdr:ext cx="762000" cy="259045"/>
    <xdr:sp macro="" textlink="">
      <xdr:nvSpPr>
        <xdr:cNvPr id="316" name="定員管理の状況最大値テキスト"/>
        <xdr:cNvSpPr txBox="1"/>
      </xdr:nvSpPr>
      <xdr:spPr>
        <a:xfrm>
          <a:off x="17106900" y="973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45992</xdr:rowOff>
    </xdr:from>
    <xdr:to>
      <xdr:col>81</xdr:col>
      <xdr:colOff>133350</xdr:colOff>
      <xdr:row>58</xdr:row>
      <xdr:rowOff>45992</xdr:rowOff>
    </xdr:to>
    <xdr:cxnSp macro="">
      <xdr:nvCxnSpPr>
        <xdr:cNvPr id="317" name="直線コネクタ 316"/>
        <xdr:cNvCxnSpPr/>
      </xdr:nvCxnSpPr>
      <xdr:spPr>
        <a:xfrm>
          <a:off x="16929100" y="999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155484</xdr:rowOff>
    </xdr:from>
    <xdr:to>
      <xdr:col>81</xdr:col>
      <xdr:colOff>44450</xdr:colOff>
      <xdr:row>59</xdr:row>
      <xdr:rowOff>158931</xdr:rowOff>
    </xdr:to>
    <xdr:cxnSp macro="">
      <xdr:nvCxnSpPr>
        <xdr:cNvPr id="318" name="直線コネクタ 317"/>
        <xdr:cNvCxnSpPr/>
      </xdr:nvCxnSpPr>
      <xdr:spPr>
        <a:xfrm>
          <a:off x="16179800" y="1027103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80299</xdr:rowOff>
    </xdr:from>
    <xdr:ext cx="762000" cy="259045"/>
    <xdr:sp macro="" textlink="">
      <xdr:nvSpPr>
        <xdr:cNvPr id="319" name="定員管理の状況平均値テキスト"/>
        <xdr:cNvSpPr txBox="1"/>
      </xdr:nvSpPr>
      <xdr:spPr>
        <a:xfrm>
          <a:off x="17106900" y="10538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108222</xdr:rowOff>
    </xdr:from>
    <xdr:to>
      <xdr:col>81</xdr:col>
      <xdr:colOff>95250</xdr:colOff>
      <xdr:row>62</xdr:row>
      <xdr:rowOff>38372</xdr:rowOff>
    </xdr:to>
    <xdr:sp macro="" textlink="">
      <xdr:nvSpPr>
        <xdr:cNvPr id="320" name="フローチャート: 判断 319"/>
        <xdr:cNvSpPr/>
      </xdr:nvSpPr>
      <xdr:spPr>
        <a:xfrm>
          <a:off x="169672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155484</xdr:rowOff>
    </xdr:to>
    <xdr:cxnSp macro="">
      <xdr:nvCxnSpPr>
        <xdr:cNvPr id="321" name="直線コネクタ 320"/>
        <xdr:cNvCxnSpPr/>
      </xdr:nvCxnSpPr>
      <xdr:spPr>
        <a:xfrm>
          <a:off x="15290800" y="102572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22" name="フローチャート: 判断 321"/>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151510</xdr:rowOff>
    </xdr:from>
    <xdr:ext cx="736600" cy="259045"/>
    <xdr:sp macro="" textlink="">
      <xdr:nvSpPr>
        <xdr:cNvPr id="323" name="テキスト ボックス 322"/>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127907</xdr:rowOff>
    </xdr:from>
    <xdr:to>
      <xdr:col>72</xdr:col>
      <xdr:colOff>203200</xdr:colOff>
      <xdr:row>59</xdr:row>
      <xdr:rowOff>141696</xdr:rowOff>
    </xdr:to>
    <xdr:cxnSp macro="">
      <xdr:nvCxnSpPr>
        <xdr:cNvPr id="324" name="直線コネクタ 323"/>
        <xdr:cNvCxnSpPr/>
      </xdr:nvCxnSpPr>
      <xdr:spPr>
        <a:xfrm>
          <a:off x="14401800" y="102434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157299</xdr:rowOff>
    </xdr:from>
    <xdr:to>
      <xdr:col>73</xdr:col>
      <xdr:colOff>44450</xdr:colOff>
      <xdr:row>61</xdr:row>
      <xdr:rowOff>87449</xdr:rowOff>
    </xdr:to>
    <xdr:sp macro="" textlink="">
      <xdr:nvSpPr>
        <xdr:cNvPr id="325" name="フローチャート: 判断 324"/>
        <xdr:cNvSpPr/>
      </xdr:nvSpPr>
      <xdr:spPr>
        <a:xfrm>
          <a:off x="15240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72226</xdr:rowOff>
    </xdr:from>
    <xdr:ext cx="762000" cy="259045"/>
    <xdr:sp macro="" textlink="">
      <xdr:nvSpPr>
        <xdr:cNvPr id="326" name="テキスト ボックス 325"/>
        <xdr:cNvSpPr txBox="1"/>
      </xdr:nvSpPr>
      <xdr:spPr>
        <a:xfrm>
          <a:off x="14909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91712</xdr:rowOff>
    </xdr:from>
    <xdr:to>
      <xdr:col>68</xdr:col>
      <xdr:colOff>152400</xdr:colOff>
      <xdr:row>59</xdr:row>
      <xdr:rowOff>127907</xdr:rowOff>
    </xdr:to>
    <xdr:cxnSp macro="">
      <xdr:nvCxnSpPr>
        <xdr:cNvPr id="327" name="直線コネクタ 326"/>
        <xdr:cNvCxnSpPr/>
      </xdr:nvCxnSpPr>
      <xdr:spPr>
        <a:xfrm>
          <a:off x="13512800" y="1020726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152128</xdr:rowOff>
    </xdr:from>
    <xdr:to>
      <xdr:col>68</xdr:col>
      <xdr:colOff>203200</xdr:colOff>
      <xdr:row>61</xdr:row>
      <xdr:rowOff>82278</xdr:rowOff>
    </xdr:to>
    <xdr:sp macro="" textlink="">
      <xdr:nvSpPr>
        <xdr:cNvPr id="328" name="フローチャート: 判断 327"/>
        <xdr:cNvSpPr/>
      </xdr:nvSpPr>
      <xdr:spPr>
        <a:xfrm>
          <a:off x="14351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67055</xdr:rowOff>
    </xdr:from>
    <xdr:ext cx="762000" cy="259045"/>
    <xdr:sp macro="" textlink="">
      <xdr:nvSpPr>
        <xdr:cNvPr id="329" name="テキスト ボックス 328"/>
        <xdr:cNvSpPr txBox="1"/>
      </xdr:nvSpPr>
      <xdr:spPr>
        <a:xfrm>
          <a:off x="14020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93526</xdr:rowOff>
    </xdr:from>
    <xdr:to>
      <xdr:col>64</xdr:col>
      <xdr:colOff>152400</xdr:colOff>
      <xdr:row>61</xdr:row>
      <xdr:rowOff>23676</xdr:rowOff>
    </xdr:to>
    <xdr:sp macro="" textlink="">
      <xdr:nvSpPr>
        <xdr:cNvPr id="330" name="フローチャート: 判断 329"/>
        <xdr:cNvSpPr/>
      </xdr:nvSpPr>
      <xdr:spPr>
        <a:xfrm>
          <a:off x="13462000" y="103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8453</xdr:rowOff>
    </xdr:from>
    <xdr:ext cx="762000" cy="259045"/>
    <xdr:sp macro="" textlink="">
      <xdr:nvSpPr>
        <xdr:cNvPr id="331" name="テキスト ボックス 330"/>
        <xdr:cNvSpPr txBox="1"/>
      </xdr:nvSpPr>
      <xdr:spPr>
        <a:xfrm>
          <a:off x="13131800" y="1046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108131</xdr:rowOff>
    </xdr:from>
    <xdr:to>
      <xdr:col>81</xdr:col>
      <xdr:colOff>95250</xdr:colOff>
      <xdr:row>60</xdr:row>
      <xdr:rowOff>38281</xdr:rowOff>
    </xdr:to>
    <xdr:sp macro="" textlink="">
      <xdr:nvSpPr>
        <xdr:cNvPr id="337" name="楕円 336"/>
        <xdr:cNvSpPr/>
      </xdr:nvSpPr>
      <xdr:spPr>
        <a:xfrm>
          <a:off x="169672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124658</xdr:rowOff>
    </xdr:from>
    <xdr:ext cx="762000" cy="259045"/>
    <xdr:sp macro="" textlink="">
      <xdr:nvSpPr>
        <xdr:cNvPr id="338" name="定員管理の状況該当値テキスト"/>
        <xdr:cNvSpPr txBox="1"/>
      </xdr:nvSpPr>
      <xdr:spPr>
        <a:xfrm>
          <a:off x="17106900" y="1006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104684</xdr:rowOff>
    </xdr:from>
    <xdr:to>
      <xdr:col>77</xdr:col>
      <xdr:colOff>95250</xdr:colOff>
      <xdr:row>60</xdr:row>
      <xdr:rowOff>34834</xdr:rowOff>
    </xdr:to>
    <xdr:sp macro="" textlink="">
      <xdr:nvSpPr>
        <xdr:cNvPr id="339" name="楕円 338"/>
        <xdr:cNvSpPr/>
      </xdr:nvSpPr>
      <xdr:spPr>
        <a:xfrm>
          <a:off x="16129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45011</xdr:rowOff>
    </xdr:from>
    <xdr:ext cx="736600" cy="259045"/>
    <xdr:sp macro="" textlink="">
      <xdr:nvSpPr>
        <xdr:cNvPr id="340" name="テキスト ボックス 339"/>
        <xdr:cNvSpPr txBox="1"/>
      </xdr:nvSpPr>
      <xdr:spPr>
        <a:xfrm>
          <a:off x="15798800" y="998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90896</xdr:rowOff>
    </xdr:from>
    <xdr:to>
      <xdr:col>73</xdr:col>
      <xdr:colOff>44450</xdr:colOff>
      <xdr:row>60</xdr:row>
      <xdr:rowOff>21046</xdr:rowOff>
    </xdr:to>
    <xdr:sp macro="" textlink="">
      <xdr:nvSpPr>
        <xdr:cNvPr id="341" name="楕円 340"/>
        <xdr:cNvSpPr/>
      </xdr:nvSpPr>
      <xdr:spPr>
        <a:xfrm>
          <a:off x="15240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31223</xdr:rowOff>
    </xdr:from>
    <xdr:ext cx="762000" cy="259045"/>
    <xdr:sp macro="" textlink="">
      <xdr:nvSpPr>
        <xdr:cNvPr id="342" name="テキスト ボックス 341"/>
        <xdr:cNvSpPr txBox="1"/>
      </xdr:nvSpPr>
      <xdr:spPr>
        <a:xfrm>
          <a:off x="14909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77107</xdr:rowOff>
    </xdr:from>
    <xdr:to>
      <xdr:col>68</xdr:col>
      <xdr:colOff>203200</xdr:colOff>
      <xdr:row>60</xdr:row>
      <xdr:rowOff>7257</xdr:rowOff>
    </xdr:to>
    <xdr:sp macro="" textlink="">
      <xdr:nvSpPr>
        <xdr:cNvPr id="343" name="楕円 342"/>
        <xdr:cNvSpPr/>
      </xdr:nvSpPr>
      <xdr:spPr>
        <a:xfrm>
          <a:off x="14351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17434</xdr:rowOff>
    </xdr:from>
    <xdr:ext cx="762000" cy="259045"/>
    <xdr:sp macro="" textlink="">
      <xdr:nvSpPr>
        <xdr:cNvPr id="344" name="テキスト ボックス 343"/>
        <xdr:cNvSpPr txBox="1"/>
      </xdr:nvSpPr>
      <xdr:spPr>
        <a:xfrm>
          <a:off x="14020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40912</xdr:rowOff>
    </xdr:from>
    <xdr:to>
      <xdr:col>64</xdr:col>
      <xdr:colOff>152400</xdr:colOff>
      <xdr:row>59</xdr:row>
      <xdr:rowOff>142512</xdr:rowOff>
    </xdr:to>
    <xdr:sp macro="" textlink="">
      <xdr:nvSpPr>
        <xdr:cNvPr id="345" name="楕円 344"/>
        <xdr:cNvSpPr/>
      </xdr:nvSpPr>
      <xdr:spPr>
        <a:xfrm>
          <a:off x="13462000" y="101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152689</xdr:rowOff>
    </xdr:from>
    <xdr:ext cx="762000" cy="259045"/>
    <xdr:sp macro="" textlink="">
      <xdr:nvSpPr>
        <xdr:cNvPr id="346" name="テキスト ボックス 345"/>
        <xdr:cNvSpPr txBox="1"/>
      </xdr:nvSpPr>
      <xdr:spPr>
        <a:xfrm>
          <a:off x="13131800" y="992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比率の分子である公債費充当可能一般財源については、元利償還金額の増に伴い、比率の分子が増となり単年度で増。３か年平均でも昨年度より１．３％ポイント増となった。</a:t>
          </a:r>
        </a:p>
        <a:p>
          <a:r>
            <a:rPr kumimoji="1" lang="ja-JP" altLang="en-US" sz="1300">
              <a:latin typeface="ＭＳ Ｐゴシック" panose="020B0600070205080204" pitchFamily="50" charset="-128"/>
              <a:ea typeface="ＭＳ Ｐゴシック" panose="020B0600070205080204" pitchFamily="50" charset="-128"/>
            </a:rPr>
            <a:t>　今後も財政状況を勘案しながら、緊急性や住民ニーズを的確に把握した事業選択により、新規地方債の発行や公債費に準ずる債務負担行為について必要最低限にすることで、比率の抑制に努める。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45</xdr:row>
      <xdr:rowOff>79828</xdr:rowOff>
    </xdr:to>
    <xdr:cxnSp macro="">
      <xdr:nvCxnSpPr>
        <xdr:cNvPr id="378" name="直線コネクタ 377"/>
        <xdr:cNvCxnSpPr/>
      </xdr:nvCxnSpPr>
      <xdr:spPr>
        <a:xfrm flipV="1">
          <a:off x="17018000" y="615768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51905</xdr:rowOff>
    </xdr:from>
    <xdr:ext cx="762000" cy="259045"/>
    <xdr:sp macro="" textlink="">
      <xdr:nvSpPr>
        <xdr:cNvPr id="379" name="公債費負担の状況最小値テキスト"/>
        <xdr:cNvSpPr txBox="1"/>
      </xdr:nvSpPr>
      <xdr:spPr>
        <a:xfrm>
          <a:off x="17106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79828</xdr:rowOff>
    </xdr:from>
    <xdr:to>
      <xdr:col>81</xdr:col>
      <xdr:colOff>133350</xdr:colOff>
      <xdr:row>45</xdr:row>
      <xdr:rowOff>79828</xdr:rowOff>
    </xdr:to>
    <xdr:cxnSp macro="">
      <xdr:nvCxnSpPr>
        <xdr:cNvPr id="380" name="直線コネクタ 379"/>
        <xdr:cNvCxnSpPr/>
      </xdr:nvCxnSpPr>
      <xdr:spPr>
        <a:xfrm>
          <a:off x="16929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81" name="公債費負担の状況最大値テキスト"/>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2" name="直線コネクタ 381"/>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40</xdr:row>
      <xdr:rowOff>40822</xdr:rowOff>
    </xdr:to>
    <xdr:cxnSp macro="">
      <xdr:nvCxnSpPr>
        <xdr:cNvPr id="383" name="直線コネクタ 382"/>
        <xdr:cNvCxnSpPr/>
      </xdr:nvCxnSpPr>
      <xdr:spPr>
        <a:xfrm>
          <a:off x="16179800" y="6674757"/>
          <a:ext cx="8382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66420</xdr:rowOff>
    </xdr:from>
    <xdr:ext cx="762000" cy="259045"/>
    <xdr:sp macro="" textlink="">
      <xdr:nvSpPr>
        <xdr:cNvPr id="384" name="公債費負担の状況平均値テキスト"/>
        <xdr:cNvSpPr txBox="1"/>
      </xdr:nvSpPr>
      <xdr:spPr>
        <a:xfrm>
          <a:off x="17106900" y="709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94343</xdr:rowOff>
    </xdr:from>
    <xdr:to>
      <xdr:col>81</xdr:col>
      <xdr:colOff>95250</xdr:colOff>
      <xdr:row>42</xdr:row>
      <xdr:rowOff>24493</xdr:rowOff>
    </xdr:to>
    <xdr:sp macro="" textlink="">
      <xdr:nvSpPr>
        <xdr:cNvPr id="385" name="フローチャート: 判断 384"/>
        <xdr:cNvSpPr/>
      </xdr:nvSpPr>
      <xdr:spPr>
        <a:xfrm>
          <a:off x="16967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21772</xdr:rowOff>
    </xdr:from>
    <xdr:to>
      <xdr:col>77</xdr:col>
      <xdr:colOff>44450</xdr:colOff>
      <xdr:row>38</xdr:row>
      <xdr:rowOff>159657</xdr:rowOff>
    </xdr:to>
    <xdr:cxnSp macro="">
      <xdr:nvCxnSpPr>
        <xdr:cNvPr id="386" name="直線コネクタ 385"/>
        <xdr:cNvCxnSpPr/>
      </xdr:nvCxnSpPr>
      <xdr:spPr>
        <a:xfrm>
          <a:off x="15290800" y="653687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7" name="フローチャート: 判断 386"/>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388" name="テキスト ボックス 387"/>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38</xdr:row>
      <xdr:rowOff>21772</xdr:rowOff>
    </xdr:to>
    <xdr:cxnSp macro="">
      <xdr:nvCxnSpPr>
        <xdr:cNvPr id="389" name="直線コネクタ 388"/>
        <xdr:cNvCxnSpPr/>
      </xdr:nvCxnSpPr>
      <xdr:spPr>
        <a:xfrm>
          <a:off x="14401800" y="64679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26307</xdr:rowOff>
    </xdr:from>
    <xdr:to>
      <xdr:col>73</xdr:col>
      <xdr:colOff>44450</xdr:colOff>
      <xdr:row>42</xdr:row>
      <xdr:rowOff>127907</xdr:rowOff>
    </xdr:to>
    <xdr:sp macro="" textlink="">
      <xdr:nvSpPr>
        <xdr:cNvPr id="390" name="フローチャート: 判断 389"/>
        <xdr:cNvSpPr/>
      </xdr:nvSpPr>
      <xdr:spPr>
        <a:xfrm>
          <a:off x="15240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112684</xdr:rowOff>
    </xdr:from>
    <xdr:ext cx="762000" cy="259045"/>
    <xdr:sp macro="" textlink="">
      <xdr:nvSpPr>
        <xdr:cNvPr id="391" name="テキスト ボックス 390"/>
        <xdr:cNvSpPr txBox="1"/>
      </xdr:nvSpPr>
      <xdr:spPr>
        <a:xfrm>
          <a:off x="14909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72572</xdr:rowOff>
    </xdr:from>
    <xdr:to>
      <xdr:col>68</xdr:col>
      <xdr:colOff>152400</xdr:colOff>
      <xdr:row>37</xdr:row>
      <xdr:rowOff>124278</xdr:rowOff>
    </xdr:to>
    <xdr:cxnSp macro="">
      <xdr:nvCxnSpPr>
        <xdr:cNvPr id="392" name="直線コネクタ 391"/>
        <xdr:cNvCxnSpPr/>
      </xdr:nvCxnSpPr>
      <xdr:spPr>
        <a:xfrm>
          <a:off x="13512800" y="641622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60778</xdr:rowOff>
    </xdr:from>
    <xdr:to>
      <xdr:col>68</xdr:col>
      <xdr:colOff>203200</xdr:colOff>
      <xdr:row>42</xdr:row>
      <xdr:rowOff>162378</xdr:rowOff>
    </xdr:to>
    <xdr:sp macro="" textlink="">
      <xdr:nvSpPr>
        <xdr:cNvPr id="393" name="フローチャート: 判断 392"/>
        <xdr:cNvSpPr/>
      </xdr:nvSpPr>
      <xdr:spPr>
        <a:xfrm>
          <a:off x="14351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147155</xdr:rowOff>
    </xdr:from>
    <xdr:ext cx="762000" cy="259045"/>
    <xdr:sp macro="" textlink="">
      <xdr:nvSpPr>
        <xdr:cNvPr id="394" name="テキスト ボックス 393"/>
        <xdr:cNvSpPr txBox="1"/>
      </xdr:nvSpPr>
      <xdr:spPr>
        <a:xfrm>
          <a:off x="14020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5" name="フローチャート: 判断 394"/>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6" name="テキスト ボックス 395"/>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161472</xdr:rowOff>
    </xdr:from>
    <xdr:to>
      <xdr:col>81</xdr:col>
      <xdr:colOff>95250</xdr:colOff>
      <xdr:row>40</xdr:row>
      <xdr:rowOff>91622</xdr:rowOff>
    </xdr:to>
    <xdr:sp macro="" textlink="">
      <xdr:nvSpPr>
        <xdr:cNvPr id="402" name="楕円 401"/>
        <xdr:cNvSpPr/>
      </xdr:nvSpPr>
      <xdr:spPr>
        <a:xfrm>
          <a:off x="16967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6549</xdr:rowOff>
    </xdr:from>
    <xdr:ext cx="762000" cy="259045"/>
    <xdr:sp macro="" textlink="">
      <xdr:nvSpPr>
        <xdr:cNvPr id="403" name="公債費負担の状況該当値テキスト"/>
        <xdr:cNvSpPr txBox="1"/>
      </xdr:nvSpPr>
      <xdr:spPr>
        <a:xfrm>
          <a:off x="17106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4" name="楕円 403"/>
        <xdr:cNvSpPr/>
      </xdr:nvSpPr>
      <xdr:spPr>
        <a:xfrm>
          <a:off x="1612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5" name="テキスト ボックス 404"/>
        <xdr:cNvSpPr txBox="1"/>
      </xdr:nvSpPr>
      <xdr:spPr>
        <a:xfrm>
          <a:off x="15798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142422</xdr:rowOff>
    </xdr:from>
    <xdr:to>
      <xdr:col>73</xdr:col>
      <xdr:colOff>44450</xdr:colOff>
      <xdr:row>38</xdr:row>
      <xdr:rowOff>72572</xdr:rowOff>
    </xdr:to>
    <xdr:sp macro="" textlink="">
      <xdr:nvSpPr>
        <xdr:cNvPr id="406" name="楕円 405"/>
        <xdr:cNvSpPr/>
      </xdr:nvSpPr>
      <xdr:spPr>
        <a:xfrm>
          <a:off x="15240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82749</xdr:rowOff>
    </xdr:from>
    <xdr:ext cx="762000" cy="259045"/>
    <xdr:sp macro="" textlink="">
      <xdr:nvSpPr>
        <xdr:cNvPr id="407" name="テキスト ボックス 406"/>
        <xdr:cNvSpPr txBox="1"/>
      </xdr:nvSpPr>
      <xdr:spPr>
        <a:xfrm>
          <a:off x="14909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08" name="楕円 407"/>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09" name="テキスト ボックス 408"/>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21772</xdr:rowOff>
    </xdr:from>
    <xdr:to>
      <xdr:col>64</xdr:col>
      <xdr:colOff>152400</xdr:colOff>
      <xdr:row>37</xdr:row>
      <xdr:rowOff>123372</xdr:rowOff>
    </xdr:to>
    <xdr:sp macro="" textlink="">
      <xdr:nvSpPr>
        <xdr:cNvPr id="410" name="楕円 409"/>
        <xdr:cNvSpPr/>
      </xdr:nvSpPr>
      <xdr:spPr>
        <a:xfrm>
          <a:off x="134620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133549</xdr:rowOff>
    </xdr:from>
    <xdr:ext cx="762000" cy="259045"/>
    <xdr:sp macro="" textlink="">
      <xdr:nvSpPr>
        <xdr:cNvPr id="411" name="テキスト ボックス 410"/>
        <xdr:cNvSpPr txBox="1"/>
      </xdr:nvSpPr>
      <xdr:spPr>
        <a:xfrm>
          <a:off x="13131800" y="613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子である地方債現在高は、プール建設にかかる起債が繰越で実施することになり、借入額より元利償還金の方が多くなったことから減少し、さらに辺地債等の交付税措置のある有利な起債を借り入れることにより、地方債現在高に係る基準財政需要額算入額が増加したことから、比率は１４．７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今後の起債発行額は財政状況を勘案しながら新規地方債の発行及び債務負担を最小限にすることで、比率の抑制に努める。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122449</xdr:rowOff>
    </xdr:to>
    <xdr:cxnSp macro="">
      <xdr:nvCxnSpPr>
        <xdr:cNvPr id="440" name="直線コネクタ 439"/>
        <xdr:cNvCxnSpPr/>
      </xdr:nvCxnSpPr>
      <xdr:spPr>
        <a:xfrm flipV="1">
          <a:off x="17018000" y="2370667"/>
          <a:ext cx="0" cy="16951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94526</xdr:rowOff>
    </xdr:from>
    <xdr:ext cx="762000" cy="259045"/>
    <xdr:sp macro="" textlink="">
      <xdr:nvSpPr>
        <xdr:cNvPr id="441" name="将来負担の状況最小値テキスト"/>
        <xdr:cNvSpPr txBox="1"/>
      </xdr:nvSpPr>
      <xdr:spPr>
        <a:xfrm>
          <a:off x="17106900" y="403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122449</xdr:rowOff>
    </xdr:from>
    <xdr:to>
      <xdr:col>81</xdr:col>
      <xdr:colOff>133350</xdr:colOff>
      <xdr:row>23</xdr:row>
      <xdr:rowOff>122449</xdr:rowOff>
    </xdr:to>
    <xdr:cxnSp macro="">
      <xdr:nvCxnSpPr>
        <xdr:cNvPr id="442" name="直線コネクタ 441"/>
        <xdr:cNvCxnSpPr/>
      </xdr:nvCxnSpPr>
      <xdr:spPr>
        <a:xfrm>
          <a:off x="16929100" y="406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109961</xdr:rowOff>
    </xdr:from>
    <xdr:to>
      <xdr:col>81</xdr:col>
      <xdr:colOff>44450</xdr:colOff>
      <xdr:row>22</xdr:row>
      <xdr:rowOff>62653</xdr:rowOff>
    </xdr:to>
    <xdr:cxnSp macro="">
      <xdr:nvCxnSpPr>
        <xdr:cNvPr id="445" name="直線コネクタ 444"/>
        <xdr:cNvCxnSpPr/>
      </xdr:nvCxnSpPr>
      <xdr:spPr>
        <a:xfrm flipV="1">
          <a:off x="16179800" y="3538961"/>
          <a:ext cx="8382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118004</xdr:rowOff>
    </xdr:from>
    <xdr:to>
      <xdr:col>77</xdr:col>
      <xdr:colOff>44450</xdr:colOff>
      <xdr:row>22</xdr:row>
      <xdr:rowOff>62653</xdr:rowOff>
    </xdr:to>
    <xdr:cxnSp macro="">
      <xdr:nvCxnSpPr>
        <xdr:cNvPr id="448" name="直線コネクタ 447"/>
        <xdr:cNvCxnSpPr/>
      </xdr:nvCxnSpPr>
      <xdr:spPr>
        <a:xfrm>
          <a:off x="15290800" y="3547004"/>
          <a:ext cx="889000" cy="28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23601</xdr:rowOff>
    </xdr:from>
    <xdr:to>
      <xdr:col>72</xdr:col>
      <xdr:colOff>203200</xdr:colOff>
      <xdr:row>20</xdr:row>
      <xdr:rowOff>118004</xdr:rowOff>
    </xdr:to>
    <xdr:cxnSp macro="">
      <xdr:nvCxnSpPr>
        <xdr:cNvPr id="451" name="直線コネクタ 450"/>
        <xdr:cNvCxnSpPr/>
      </xdr:nvCxnSpPr>
      <xdr:spPr>
        <a:xfrm>
          <a:off x="14401800" y="2766801"/>
          <a:ext cx="889000" cy="78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124672</xdr:rowOff>
    </xdr:from>
    <xdr:to>
      <xdr:col>73</xdr:col>
      <xdr:colOff>44450</xdr:colOff>
      <xdr:row>15</xdr:row>
      <xdr:rowOff>54822</xdr:rowOff>
    </xdr:to>
    <xdr:sp macro="" textlink="">
      <xdr:nvSpPr>
        <xdr:cNvPr id="452" name="フローチャート: 判断 451"/>
        <xdr:cNvSpPr/>
      </xdr:nvSpPr>
      <xdr:spPr>
        <a:xfrm>
          <a:off x="15240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64999</xdr:rowOff>
    </xdr:from>
    <xdr:ext cx="762000" cy="259045"/>
    <xdr:sp macro="" textlink="">
      <xdr:nvSpPr>
        <xdr:cNvPr id="453" name="テキスト ボックス 452"/>
        <xdr:cNvSpPr txBox="1"/>
      </xdr:nvSpPr>
      <xdr:spPr>
        <a:xfrm>
          <a:off x="14909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141288</xdr:rowOff>
    </xdr:from>
    <xdr:to>
      <xdr:col>68</xdr:col>
      <xdr:colOff>152400</xdr:colOff>
      <xdr:row>16</xdr:row>
      <xdr:rowOff>23601</xdr:rowOff>
    </xdr:to>
    <xdr:cxnSp macro="">
      <xdr:nvCxnSpPr>
        <xdr:cNvPr id="454" name="直線コネクタ 453"/>
        <xdr:cNvCxnSpPr/>
      </xdr:nvCxnSpPr>
      <xdr:spPr>
        <a:xfrm>
          <a:off x="13512800" y="2541588"/>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150283</xdr:rowOff>
    </xdr:from>
    <xdr:to>
      <xdr:col>68</xdr:col>
      <xdr:colOff>203200</xdr:colOff>
      <xdr:row>16</xdr:row>
      <xdr:rowOff>80433</xdr:rowOff>
    </xdr:to>
    <xdr:sp macro="" textlink="">
      <xdr:nvSpPr>
        <xdr:cNvPr id="455" name="フローチャート: 判断 454"/>
        <xdr:cNvSpPr/>
      </xdr:nvSpPr>
      <xdr:spPr>
        <a:xfrm>
          <a:off x="14351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65210</xdr:rowOff>
    </xdr:from>
    <xdr:ext cx="762000" cy="259045"/>
    <xdr:sp macro="" textlink="">
      <xdr:nvSpPr>
        <xdr:cNvPr id="456" name="テキスト ボックス 455"/>
        <xdr:cNvSpPr txBox="1"/>
      </xdr:nvSpPr>
      <xdr:spPr>
        <a:xfrm>
          <a:off x="14020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146262</xdr:rowOff>
    </xdr:from>
    <xdr:to>
      <xdr:col>64</xdr:col>
      <xdr:colOff>152400</xdr:colOff>
      <xdr:row>16</xdr:row>
      <xdr:rowOff>76412</xdr:rowOff>
    </xdr:to>
    <xdr:sp macro="" textlink="">
      <xdr:nvSpPr>
        <xdr:cNvPr id="457" name="フローチャート: 判断 456"/>
        <xdr:cNvSpPr/>
      </xdr:nvSpPr>
      <xdr:spPr>
        <a:xfrm>
          <a:off x="13462000" y="271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61189</xdr:rowOff>
    </xdr:from>
    <xdr:ext cx="762000" cy="259045"/>
    <xdr:sp macro="" textlink="">
      <xdr:nvSpPr>
        <xdr:cNvPr id="458" name="テキスト ボックス 457"/>
        <xdr:cNvSpPr txBox="1"/>
      </xdr:nvSpPr>
      <xdr:spPr>
        <a:xfrm>
          <a:off x="13131800" y="280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59161</xdr:rowOff>
    </xdr:from>
    <xdr:to>
      <xdr:col>81</xdr:col>
      <xdr:colOff>95250</xdr:colOff>
      <xdr:row>20</xdr:row>
      <xdr:rowOff>160761</xdr:rowOff>
    </xdr:to>
    <xdr:sp macro="" textlink="">
      <xdr:nvSpPr>
        <xdr:cNvPr id="464" name="楕円 463"/>
        <xdr:cNvSpPr/>
      </xdr:nvSpPr>
      <xdr:spPr>
        <a:xfrm>
          <a:off x="16967200" y="3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31238</xdr:rowOff>
    </xdr:from>
    <xdr:ext cx="762000" cy="259045"/>
    <xdr:sp macro="" textlink="">
      <xdr:nvSpPr>
        <xdr:cNvPr id="465" name="将来負担の状況該当値テキスト"/>
        <xdr:cNvSpPr txBox="1"/>
      </xdr:nvSpPr>
      <xdr:spPr>
        <a:xfrm>
          <a:off x="17106900" y="3460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11853</xdr:rowOff>
    </xdr:from>
    <xdr:to>
      <xdr:col>77</xdr:col>
      <xdr:colOff>95250</xdr:colOff>
      <xdr:row>22</xdr:row>
      <xdr:rowOff>113453</xdr:rowOff>
    </xdr:to>
    <xdr:sp macro="" textlink="">
      <xdr:nvSpPr>
        <xdr:cNvPr id="466" name="楕円 465"/>
        <xdr:cNvSpPr/>
      </xdr:nvSpPr>
      <xdr:spPr>
        <a:xfrm>
          <a:off x="16129000" y="37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98230</xdr:rowOff>
    </xdr:from>
    <xdr:ext cx="736600" cy="259045"/>
    <xdr:sp macro="" textlink="">
      <xdr:nvSpPr>
        <xdr:cNvPr id="467" name="テキスト ボックス 466"/>
        <xdr:cNvSpPr txBox="1"/>
      </xdr:nvSpPr>
      <xdr:spPr>
        <a:xfrm>
          <a:off x="15798800" y="3870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67204</xdr:rowOff>
    </xdr:from>
    <xdr:to>
      <xdr:col>73</xdr:col>
      <xdr:colOff>44450</xdr:colOff>
      <xdr:row>20</xdr:row>
      <xdr:rowOff>168804</xdr:rowOff>
    </xdr:to>
    <xdr:sp macro="" textlink="">
      <xdr:nvSpPr>
        <xdr:cNvPr id="468" name="楕円 467"/>
        <xdr:cNvSpPr/>
      </xdr:nvSpPr>
      <xdr:spPr>
        <a:xfrm>
          <a:off x="15240000" y="34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153581</xdr:rowOff>
    </xdr:from>
    <xdr:ext cx="762000" cy="259045"/>
    <xdr:sp macro="" textlink="">
      <xdr:nvSpPr>
        <xdr:cNvPr id="469" name="テキスト ボックス 468"/>
        <xdr:cNvSpPr txBox="1"/>
      </xdr:nvSpPr>
      <xdr:spPr>
        <a:xfrm>
          <a:off x="14909800" y="35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144251</xdr:rowOff>
    </xdr:from>
    <xdr:to>
      <xdr:col>68</xdr:col>
      <xdr:colOff>203200</xdr:colOff>
      <xdr:row>16</xdr:row>
      <xdr:rowOff>74401</xdr:rowOff>
    </xdr:to>
    <xdr:sp macro="" textlink="">
      <xdr:nvSpPr>
        <xdr:cNvPr id="470" name="楕円 469"/>
        <xdr:cNvSpPr/>
      </xdr:nvSpPr>
      <xdr:spPr>
        <a:xfrm>
          <a:off x="14351000" y="27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84578</xdr:rowOff>
    </xdr:from>
    <xdr:ext cx="762000" cy="259045"/>
    <xdr:sp macro="" textlink="">
      <xdr:nvSpPr>
        <xdr:cNvPr id="471" name="テキスト ボックス 470"/>
        <xdr:cNvSpPr txBox="1"/>
      </xdr:nvSpPr>
      <xdr:spPr>
        <a:xfrm>
          <a:off x="14020800" y="248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90488</xdr:rowOff>
    </xdr:from>
    <xdr:to>
      <xdr:col>64</xdr:col>
      <xdr:colOff>152400</xdr:colOff>
      <xdr:row>15</xdr:row>
      <xdr:rowOff>20638</xdr:rowOff>
    </xdr:to>
    <xdr:sp macro="" textlink="">
      <xdr:nvSpPr>
        <xdr:cNvPr id="472" name="楕円 471"/>
        <xdr:cNvSpPr/>
      </xdr:nvSpPr>
      <xdr:spPr>
        <a:xfrm>
          <a:off x="13462000" y="249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30815</xdr:rowOff>
    </xdr:from>
    <xdr:ext cx="762000" cy="259045"/>
    <xdr:sp macro="" textlink="">
      <xdr:nvSpPr>
        <xdr:cNvPr id="473" name="テキスト ボックス 472"/>
        <xdr:cNvSpPr txBox="1"/>
      </xdr:nvSpPr>
      <xdr:spPr>
        <a:xfrm>
          <a:off x="13131800" y="225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18,029
17,954
513.76
13,425,604
12,881,822
408,629
7,525,269
13,123,204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職員給については人事院勧告において月例給及び手当の増額が勧告され、当町は同勧告に倣い増額したことが要因で、人件費総額は増となり、昨年度と比べ１．８ポイントの増となった。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今後においても職員定数適正化計画に基づき、人件費の抑制に努める。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104140</xdr:rowOff>
    </xdr:to>
    <xdr:cxnSp macro="">
      <xdr:nvCxnSpPr>
        <xdr:cNvPr id="61" name="直線コネクタ 60"/>
        <xdr:cNvCxnSpPr/>
      </xdr:nvCxnSpPr>
      <xdr:spPr>
        <a:xfrm flipV="1">
          <a:off x="4826000" y="5781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142240</xdr:rowOff>
    </xdr:from>
    <xdr:to>
      <xdr:col>24</xdr:col>
      <xdr:colOff>25400</xdr:colOff>
      <xdr:row>35</xdr:row>
      <xdr:rowOff>107950</xdr:rowOff>
    </xdr:to>
    <xdr:cxnSp macro="">
      <xdr:nvCxnSpPr>
        <xdr:cNvPr id="66" name="直線コネクタ 65"/>
        <xdr:cNvCxnSpPr/>
      </xdr:nvCxnSpPr>
      <xdr:spPr>
        <a:xfrm>
          <a:off x="3987800" y="59715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35</xdr:row>
      <xdr:rowOff>69850</xdr:rowOff>
    </xdr:to>
    <xdr:cxnSp macro="">
      <xdr:nvCxnSpPr>
        <xdr:cNvPr id="69" name="直線コネクタ 68"/>
        <xdr:cNvCxnSpPr/>
      </xdr:nvCxnSpPr>
      <xdr:spPr>
        <a:xfrm flipV="1">
          <a:off x="3098800" y="5971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69850</xdr:rowOff>
    </xdr:to>
    <xdr:cxnSp macro="">
      <xdr:nvCxnSpPr>
        <xdr:cNvPr id="72" name="直線コネクタ 71"/>
        <xdr:cNvCxnSpPr/>
      </xdr:nvCxnSpPr>
      <xdr:spPr>
        <a:xfrm>
          <a:off x="2209800" y="6009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8890</xdr:rowOff>
    </xdr:to>
    <xdr:cxnSp macro="">
      <xdr:nvCxnSpPr>
        <xdr:cNvPr id="75" name="直線コネクタ 74"/>
        <xdr:cNvCxnSpPr/>
      </xdr:nvCxnSpPr>
      <xdr:spPr>
        <a:xfrm>
          <a:off x="1320800" y="5971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91440</xdr:rowOff>
    </xdr:from>
    <xdr:to>
      <xdr:col>20</xdr:col>
      <xdr:colOff>38100</xdr:colOff>
      <xdr:row>35</xdr:row>
      <xdr:rowOff>21590</xdr:rowOff>
    </xdr:to>
    <xdr:sp macro="" textlink="">
      <xdr:nvSpPr>
        <xdr:cNvPr id="87" name="楕円 86"/>
        <xdr:cNvSpPr/>
      </xdr:nvSpPr>
      <xdr:spPr>
        <a:xfrm>
          <a:off x="3937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88" name="テキスト ボックス 87"/>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類似団体平均より物件費に係る経常収支比率が高い理由としては、行政改革大綱（現　行政経営ポリシー）に基づく、スクールバス運行業務委託や公共施設の指定管理者業務への移行など、業務の民間委託化の推進によるものである。</a:t>
          </a:r>
        </a:p>
        <a:p>
          <a:r>
            <a:rPr kumimoji="1" lang="ja-JP" altLang="en-US" sz="1300">
              <a:latin typeface="ＭＳ Ｐゴシック" panose="020B0600070205080204" pitchFamily="50" charset="-128"/>
              <a:ea typeface="ＭＳ Ｐゴシック" panose="020B0600070205080204" pitchFamily="50" charset="-128"/>
            </a:rPr>
            <a:t>　結果として、人件費（職員給与費）が類似団体を下回っている反面、物件費が上回っている。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20</xdr:row>
      <xdr:rowOff>127000</xdr:rowOff>
    </xdr:to>
    <xdr:cxnSp macro="">
      <xdr:nvCxnSpPr>
        <xdr:cNvPr id="122" name="直線コネクタ 121"/>
        <xdr:cNvCxnSpPr/>
      </xdr:nvCxnSpPr>
      <xdr:spPr>
        <a:xfrm flipV="1">
          <a:off x="16510000" y="22352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19</xdr:row>
      <xdr:rowOff>82550</xdr:rowOff>
    </xdr:to>
    <xdr:cxnSp macro="">
      <xdr:nvCxnSpPr>
        <xdr:cNvPr id="127" name="直線コネクタ 126"/>
        <xdr:cNvCxnSpPr/>
      </xdr:nvCxnSpPr>
      <xdr:spPr>
        <a:xfrm>
          <a:off x="15671800" y="31750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29" name="フローチャート: 判断 128"/>
        <xdr:cNvSpPr/>
      </xdr:nvSpPr>
      <xdr:spPr>
        <a:xfrm>
          <a:off x="164592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139700</xdr:rowOff>
    </xdr:to>
    <xdr:cxnSp macro="">
      <xdr:nvCxnSpPr>
        <xdr:cNvPr id="130" name="直線コネクタ 129"/>
        <xdr:cNvCxnSpPr/>
      </xdr:nvCxnSpPr>
      <xdr:spPr>
        <a:xfrm flipV="1">
          <a:off x="14782800" y="3175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32" name="テキスト ボックス 131"/>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139700</xdr:rowOff>
    </xdr:from>
    <xdr:to>
      <xdr:col>73</xdr:col>
      <xdr:colOff>180975</xdr:colOff>
      <xdr:row>20</xdr:row>
      <xdr:rowOff>139700</xdr:rowOff>
    </xdr:to>
    <xdr:cxnSp macro="">
      <xdr:nvCxnSpPr>
        <xdr:cNvPr id="133" name="直線コネクタ 132"/>
        <xdr:cNvCxnSpPr/>
      </xdr:nvCxnSpPr>
      <xdr:spPr>
        <a:xfrm flipV="1">
          <a:off x="13893800" y="3225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4" name="フローチャート: 判断 133"/>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35" name="テキスト ボックス 134"/>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50800</xdr:rowOff>
    </xdr:from>
    <xdr:to>
      <xdr:col>69</xdr:col>
      <xdr:colOff>92075</xdr:colOff>
      <xdr:row>20</xdr:row>
      <xdr:rowOff>139700</xdr:rowOff>
    </xdr:to>
    <xdr:cxnSp macro="">
      <xdr:nvCxnSpPr>
        <xdr:cNvPr id="136" name="直線コネクタ 135"/>
        <xdr:cNvCxnSpPr/>
      </xdr:nvCxnSpPr>
      <xdr:spPr>
        <a:xfrm>
          <a:off x="13004800" y="347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69850</xdr:rowOff>
    </xdr:from>
    <xdr:to>
      <xdr:col>69</xdr:col>
      <xdr:colOff>142875</xdr:colOff>
      <xdr:row>18</xdr:row>
      <xdr:rowOff>0</xdr:rowOff>
    </xdr:to>
    <xdr:sp macro="" textlink="">
      <xdr:nvSpPr>
        <xdr:cNvPr id="137" name="フローチャート: 判断 136"/>
        <xdr:cNvSpPr/>
      </xdr:nvSpPr>
      <xdr:spPr>
        <a:xfrm>
          <a:off x="13843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38" name="テキスト ボックス 137"/>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31750</xdr:rowOff>
    </xdr:from>
    <xdr:to>
      <xdr:col>82</xdr:col>
      <xdr:colOff>158750</xdr:colOff>
      <xdr:row>19</xdr:row>
      <xdr:rowOff>133350</xdr:rowOff>
    </xdr:to>
    <xdr:sp macro="" textlink="">
      <xdr:nvSpPr>
        <xdr:cNvPr id="146" name="楕円 145"/>
        <xdr:cNvSpPr/>
      </xdr:nvSpPr>
      <xdr:spPr>
        <a:xfrm>
          <a:off x="164592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3827</xdr:rowOff>
    </xdr:from>
    <xdr:ext cx="762000" cy="259045"/>
    <xdr:sp macro="" textlink="">
      <xdr:nvSpPr>
        <xdr:cNvPr id="147" name="物件費該当値テキスト"/>
        <xdr:cNvSpPr txBox="1"/>
      </xdr:nvSpPr>
      <xdr:spPr>
        <a:xfrm>
          <a:off x="165989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88900</xdr:rowOff>
    </xdr:from>
    <xdr:to>
      <xdr:col>74</xdr:col>
      <xdr:colOff>31750</xdr:colOff>
      <xdr:row>19</xdr:row>
      <xdr:rowOff>19050</xdr:rowOff>
    </xdr:to>
    <xdr:sp macro="" textlink="">
      <xdr:nvSpPr>
        <xdr:cNvPr id="150" name="楕円 149"/>
        <xdr:cNvSpPr/>
      </xdr:nvSpPr>
      <xdr:spPr>
        <a:xfrm>
          <a:off x="14732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51" name="テキスト ボックス 150"/>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88900</xdr:rowOff>
    </xdr:from>
    <xdr:to>
      <xdr:col>69</xdr:col>
      <xdr:colOff>142875</xdr:colOff>
      <xdr:row>21</xdr:row>
      <xdr:rowOff>19050</xdr:rowOff>
    </xdr:to>
    <xdr:sp macro="" textlink="">
      <xdr:nvSpPr>
        <xdr:cNvPr id="152" name="楕円 151"/>
        <xdr:cNvSpPr/>
      </xdr:nvSpPr>
      <xdr:spPr>
        <a:xfrm>
          <a:off x="138430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3827</xdr:rowOff>
    </xdr:from>
    <xdr:ext cx="762000" cy="259045"/>
    <xdr:sp macro="" textlink="">
      <xdr:nvSpPr>
        <xdr:cNvPr id="153" name="テキスト ボックス 152"/>
        <xdr:cNvSpPr txBox="1"/>
      </xdr:nvSpPr>
      <xdr:spPr>
        <a:xfrm>
          <a:off x="135128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0</xdr:rowOff>
    </xdr:from>
    <xdr:to>
      <xdr:col>65</xdr:col>
      <xdr:colOff>53975</xdr:colOff>
      <xdr:row>20</xdr:row>
      <xdr:rowOff>101600</xdr:rowOff>
    </xdr:to>
    <xdr:sp macro="" textlink="">
      <xdr:nvSpPr>
        <xdr:cNvPr id="154" name="楕円 153"/>
        <xdr:cNvSpPr/>
      </xdr:nvSpPr>
      <xdr:spPr>
        <a:xfrm>
          <a:off x="12954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86377</xdr:rowOff>
    </xdr:from>
    <xdr:ext cx="762000" cy="259045"/>
    <xdr:sp macro="" textlink="">
      <xdr:nvSpPr>
        <xdr:cNvPr id="155" name="テキスト ボックス 154"/>
        <xdr:cNvSpPr txBox="1"/>
      </xdr:nvSpPr>
      <xdr:spPr>
        <a:xfrm>
          <a:off x="12623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扶助費については、０．５ポイント増となった。</a:t>
          </a:r>
        </a:p>
        <a:p>
          <a:r>
            <a:rPr kumimoji="1" lang="ja-JP" altLang="en-US" sz="1300">
              <a:latin typeface="ＭＳ Ｐゴシック" panose="020B0600070205080204" pitchFamily="50" charset="-128"/>
              <a:ea typeface="ＭＳ Ｐゴシック" panose="020B0600070205080204" pitchFamily="50" charset="-128"/>
            </a:rPr>
            <a:t>　今後は、扶助費の増が予想されることから、他の義務的経費の削減を図ることで抑制に努める。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69850</xdr:rowOff>
    </xdr:to>
    <xdr:cxnSp macro="">
      <xdr:nvCxnSpPr>
        <xdr:cNvPr id="185" name="直線コネクタ 184"/>
        <xdr:cNvCxnSpPr/>
      </xdr:nvCxnSpPr>
      <xdr:spPr>
        <a:xfrm flipV="1">
          <a:off x="4826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60</xdr:row>
      <xdr:rowOff>12700</xdr:rowOff>
    </xdr:to>
    <xdr:cxnSp macro="">
      <xdr:nvCxnSpPr>
        <xdr:cNvPr id="190" name="直線コネクタ 189"/>
        <xdr:cNvCxnSpPr/>
      </xdr:nvCxnSpPr>
      <xdr:spPr>
        <a:xfrm>
          <a:off x="3987800" y="101364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60</xdr:row>
      <xdr:rowOff>143328</xdr:rowOff>
    </xdr:to>
    <xdr:cxnSp macro="">
      <xdr:nvCxnSpPr>
        <xdr:cNvPr id="193" name="直線コネクタ 192"/>
        <xdr:cNvCxnSpPr/>
      </xdr:nvCxnSpPr>
      <xdr:spPr>
        <a:xfrm flipV="1">
          <a:off x="3098800" y="101364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4" name="フローチャート: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143328</xdr:rowOff>
    </xdr:from>
    <xdr:to>
      <xdr:col>15</xdr:col>
      <xdr:colOff>98425</xdr:colOff>
      <xdr:row>61</xdr:row>
      <xdr:rowOff>4535</xdr:rowOff>
    </xdr:to>
    <xdr:cxnSp macro="">
      <xdr:nvCxnSpPr>
        <xdr:cNvPr id="196" name="直線コネクタ 195"/>
        <xdr:cNvCxnSpPr/>
      </xdr:nvCxnSpPr>
      <xdr:spPr>
        <a:xfrm flipV="1">
          <a:off x="2209800" y="10430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7" name="フローチャート: 判断 196"/>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57349</xdr:rowOff>
    </xdr:from>
    <xdr:ext cx="762000" cy="259045"/>
    <xdr:sp macro="" textlink="">
      <xdr:nvSpPr>
        <xdr:cNvPr id="198" name="テキスト ボックス 197"/>
        <xdr:cNvSpPr txBox="1"/>
      </xdr:nvSpPr>
      <xdr:spPr>
        <a:xfrm>
          <a:off x="2717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78015</xdr:rowOff>
    </xdr:from>
    <xdr:to>
      <xdr:col>11</xdr:col>
      <xdr:colOff>9525</xdr:colOff>
      <xdr:row>61</xdr:row>
      <xdr:rowOff>4535</xdr:rowOff>
    </xdr:to>
    <xdr:cxnSp macro="">
      <xdr:nvCxnSpPr>
        <xdr:cNvPr id="199" name="直線コネクタ 198"/>
        <xdr:cNvCxnSpPr/>
      </xdr:nvCxnSpPr>
      <xdr:spPr>
        <a:xfrm>
          <a:off x="1320800" y="10365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117022</xdr:rowOff>
    </xdr:from>
    <xdr:to>
      <xdr:col>11</xdr:col>
      <xdr:colOff>60325</xdr:colOff>
      <xdr:row>58</xdr:row>
      <xdr:rowOff>47172</xdr:rowOff>
    </xdr:to>
    <xdr:sp macro="" textlink="">
      <xdr:nvSpPr>
        <xdr:cNvPr id="200" name="フローチャート: 判断 199"/>
        <xdr:cNvSpPr/>
      </xdr:nvSpPr>
      <xdr:spPr>
        <a:xfrm>
          <a:off x="2159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57349</xdr:rowOff>
    </xdr:from>
    <xdr:ext cx="762000" cy="259045"/>
    <xdr:sp macro="" textlink="">
      <xdr:nvSpPr>
        <xdr:cNvPr id="201" name="テキスト ボックス 200"/>
        <xdr:cNvSpPr txBox="1"/>
      </xdr:nvSpPr>
      <xdr:spPr>
        <a:xfrm>
          <a:off x="1828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2" name="フローチャート: 判断 201"/>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3" name="テキスト ボックス 202"/>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9" name="楕円 208"/>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0"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1" name="楕円 210"/>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2" name="テキスト ボックス 211"/>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3" name="楕円 212"/>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4" name="テキスト ボックス 213"/>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125185</xdr:rowOff>
    </xdr:from>
    <xdr:to>
      <xdr:col>11</xdr:col>
      <xdr:colOff>60325</xdr:colOff>
      <xdr:row>61</xdr:row>
      <xdr:rowOff>55335</xdr:rowOff>
    </xdr:to>
    <xdr:sp macro="" textlink="">
      <xdr:nvSpPr>
        <xdr:cNvPr id="215" name="楕円 214"/>
        <xdr:cNvSpPr/>
      </xdr:nvSpPr>
      <xdr:spPr>
        <a:xfrm>
          <a:off x="2159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40112</xdr:rowOff>
    </xdr:from>
    <xdr:ext cx="762000" cy="259045"/>
    <xdr:sp macro="" textlink="">
      <xdr:nvSpPr>
        <xdr:cNvPr id="216" name="テキスト ボックス 215"/>
        <xdr:cNvSpPr txBox="1"/>
      </xdr:nvSpPr>
      <xdr:spPr>
        <a:xfrm>
          <a:off x="1828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17" name="楕円 216"/>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18" name="テキスト ボックス 217"/>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に対する繰出金の大幅な減少は見込めないことから、簡易水道特別会計など、他会計における使用料の適正化による収入増を図るとともに、緊急度に応じた事業選択及び維持管理経費の見直しを行い一般会計の負担額（繰出金）の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135165</xdr:rowOff>
    </xdr:to>
    <xdr:cxnSp macro="">
      <xdr:nvCxnSpPr>
        <xdr:cNvPr id="248" name="直線コネクタ 247"/>
        <xdr:cNvCxnSpPr/>
      </xdr:nvCxnSpPr>
      <xdr:spPr>
        <a:xfrm flipV="1">
          <a:off x="16510000" y="91567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135165</xdr:rowOff>
    </xdr:from>
    <xdr:to>
      <xdr:col>82</xdr:col>
      <xdr:colOff>107950</xdr:colOff>
      <xdr:row>54</xdr:row>
      <xdr:rowOff>29028</xdr:rowOff>
    </xdr:to>
    <xdr:cxnSp macro="">
      <xdr:nvCxnSpPr>
        <xdr:cNvPr id="253" name="直線コネクタ 252"/>
        <xdr:cNvCxnSpPr/>
      </xdr:nvCxnSpPr>
      <xdr:spPr>
        <a:xfrm>
          <a:off x="15671800" y="9222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135165</xdr:rowOff>
    </xdr:from>
    <xdr:to>
      <xdr:col>78</xdr:col>
      <xdr:colOff>69850</xdr:colOff>
      <xdr:row>55</xdr:row>
      <xdr:rowOff>37193</xdr:rowOff>
    </xdr:to>
    <xdr:cxnSp macro="">
      <xdr:nvCxnSpPr>
        <xdr:cNvPr id="256" name="直線コネクタ 255"/>
        <xdr:cNvCxnSpPr/>
      </xdr:nvCxnSpPr>
      <xdr:spPr>
        <a:xfrm flipV="1">
          <a:off x="14782800" y="92220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117022</xdr:rowOff>
    </xdr:from>
    <xdr:to>
      <xdr:col>78</xdr:col>
      <xdr:colOff>120650</xdr:colOff>
      <xdr:row>56</xdr:row>
      <xdr:rowOff>47172</xdr:rowOff>
    </xdr:to>
    <xdr:sp macro="" textlink="">
      <xdr:nvSpPr>
        <xdr:cNvPr id="257" name="フローチャート: 判断 256"/>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31949</xdr:rowOff>
    </xdr:from>
    <xdr:ext cx="736600" cy="259045"/>
    <xdr:sp macro="" textlink="">
      <xdr:nvSpPr>
        <xdr:cNvPr id="258" name="テキスト ボックス 257"/>
        <xdr:cNvSpPr txBox="1"/>
      </xdr:nvSpPr>
      <xdr:spPr>
        <a:xfrm>
          <a:off x="15290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4535</xdr:rowOff>
    </xdr:from>
    <xdr:to>
      <xdr:col>73</xdr:col>
      <xdr:colOff>180975</xdr:colOff>
      <xdr:row>55</xdr:row>
      <xdr:rowOff>37193</xdr:rowOff>
    </xdr:to>
    <xdr:cxnSp macro="">
      <xdr:nvCxnSpPr>
        <xdr:cNvPr id="259" name="直線コネクタ 258"/>
        <xdr:cNvCxnSpPr/>
      </xdr:nvCxnSpPr>
      <xdr:spPr>
        <a:xfrm>
          <a:off x="13893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0" name="フローチャート: 判断 259"/>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61" name="テキスト ボックス 260"/>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4535</xdr:rowOff>
    </xdr:to>
    <xdr:cxnSp macro="">
      <xdr:nvCxnSpPr>
        <xdr:cNvPr id="262" name="直線コネクタ 261"/>
        <xdr:cNvCxnSpPr/>
      </xdr:nvCxnSpPr>
      <xdr:spPr>
        <a:xfrm>
          <a:off x="13004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141515</xdr:rowOff>
    </xdr:from>
    <xdr:to>
      <xdr:col>69</xdr:col>
      <xdr:colOff>142875</xdr:colOff>
      <xdr:row>57</xdr:row>
      <xdr:rowOff>71665</xdr:rowOff>
    </xdr:to>
    <xdr:sp macro="" textlink="">
      <xdr:nvSpPr>
        <xdr:cNvPr id="263" name="フローチャート: 判断 262"/>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56442</xdr:rowOff>
    </xdr:from>
    <xdr:ext cx="762000" cy="259045"/>
    <xdr:sp macro="" textlink="">
      <xdr:nvSpPr>
        <xdr:cNvPr id="264" name="テキスト ボックス 263"/>
        <xdr:cNvSpPr txBox="1"/>
      </xdr:nvSpPr>
      <xdr:spPr>
        <a:xfrm>
          <a:off x="13512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108857</xdr:rowOff>
    </xdr:from>
    <xdr:to>
      <xdr:col>65</xdr:col>
      <xdr:colOff>53975</xdr:colOff>
      <xdr:row>57</xdr:row>
      <xdr:rowOff>39007</xdr:rowOff>
    </xdr:to>
    <xdr:sp macro="" textlink="">
      <xdr:nvSpPr>
        <xdr:cNvPr id="265" name="フローチャート: 判断 264"/>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23784</xdr:rowOff>
    </xdr:from>
    <xdr:ext cx="762000" cy="259045"/>
    <xdr:sp macro="" textlink="">
      <xdr:nvSpPr>
        <xdr:cNvPr id="266" name="テキスト ボックス 265"/>
        <xdr:cNvSpPr txBox="1"/>
      </xdr:nvSpPr>
      <xdr:spPr>
        <a:xfrm>
          <a:off x="12623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149678</xdr:rowOff>
    </xdr:from>
    <xdr:to>
      <xdr:col>82</xdr:col>
      <xdr:colOff>158750</xdr:colOff>
      <xdr:row>54</xdr:row>
      <xdr:rowOff>79828</xdr:rowOff>
    </xdr:to>
    <xdr:sp macro="" textlink="">
      <xdr:nvSpPr>
        <xdr:cNvPr id="272" name="楕円 271"/>
        <xdr:cNvSpPr/>
      </xdr:nvSpPr>
      <xdr:spPr>
        <a:xfrm>
          <a:off x="16459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166205</xdr:rowOff>
    </xdr:from>
    <xdr:ext cx="762000" cy="259045"/>
    <xdr:sp macro="" textlink="">
      <xdr:nvSpPr>
        <xdr:cNvPr id="273" name="その他該当値テキスト"/>
        <xdr:cNvSpPr txBox="1"/>
      </xdr:nvSpPr>
      <xdr:spPr>
        <a:xfrm>
          <a:off x="16598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84365</xdr:rowOff>
    </xdr:from>
    <xdr:to>
      <xdr:col>78</xdr:col>
      <xdr:colOff>120650</xdr:colOff>
      <xdr:row>54</xdr:row>
      <xdr:rowOff>14515</xdr:rowOff>
    </xdr:to>
    <xdr:sp macro="" textlink="">
      <xdr:nvSpPr>
        <xdr:cNvPr id="274" name="楕円 273"/>
        <xdr:cNvSpPr/>
      </xdr:nvSpPr>
      <xdr:spPr>
        <a:xfrm>
          <a:off x="15621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24692</xdr:rowOff>
    </xdr:from>
    <xdr:ext cx="736600" cy="259045"/>
    <xdr:sp macro="" textlink="">
      <xdr:nvSpPr>
        <xdr:cNvPr id="275" name="テキスト ボックス 274"/>
        <xdr:cNvSpPr txBox="1"/>
      </xdr:nvSpPr>
      <xdr:spPr>
        <a:xfrm>
          <a:off x="15290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157843</xdr:rowOff>
    </xdr:from>
    <xdr:to>
      <xdr:col>74</xdr:col>
      <xdr:colOff>31750</xdr:colOff>
      <xdr:row>55</xdr:row>
      <xdr:rowOff>87993</xdr:rowOff>
    </xdr:to>
    <xdr:sp macro="" textlink="">
      <xdr:nvSpPr>
        <xdr:cNvPr id="276" name="楕円 275"/>
        <xdr:cNvSpPr/>
      </xdr:nvSpPr>
      <xdr:spPr>
        <a:xfrm>
          <a:off x="14732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98170</xdr:rowOff>
    </xdr:from>
    <xdr:ext cx="762000" cy="259045"/>
    <xdr:sp macro="" textlink="">
      <xdr:nvSpPr>
        <xdr:cNvPr id="277" name="テキスト ボックス 276"/>
        <xdr:cNvSpPr txBox="1"/>
      </xdr:nvSpPr>
      <xdr:spPr>
        <a:xfrm>
          <a:off x="14401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125185</xdr:rowOff>
    </xdr:from>
    <xdr:to>
      <xdr:col>69</xdr:col>
      <xdr:colOff>142875</xdr:colOff>
      <xdr:row>55</xdr:row>
      <xdr:rowOff>55335</xdr:rowOff>
    </xdr:to>
    <xdr:sp macro="" textlink="">
      <xdr:nvSpPr>
        <xdr:cNvPr id="278" name="楕円 277"/>
        <xdr:cNvSpPr/>
      </xdr:nvSpPr>
      <xdr:spPr>
        <a:xfrm>
          <a:off x="13843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65512</xdr:rowOff>
    </xdr:from>
    <xdr:ext cx="762000" cy="259045"/>
    <xdr:sp macro="" textlink="">
      <xdr:nvSpPr>
        <xdr:cNvPr id="279" name="テキスト ボックス 278"/>
        <xdr:cNvSpPr txBox="1"/>
      </xdr:nvSpPr>
      <xdr:spPr>
        <a:xfrm>
          <a:off x="13512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80" name="楕円 279"/>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81" name="テキスト ボックス 280"/>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補助費等については、新型コロナウイルスの影響が少なくなり、補助対象の活動の増加により経常経費全体に占める補助費の割合は０．９ポイント増となった。</a:t>
          </a:r>
        </a:p>
        <a:p>
          <a:r>
            <a:rPr kumimoji="1" lang="ja-JP" altLang="en-US" sz="1300">
              <a:latin typeface="ＭＳ Ｐゴシック" panose="020B0600070205080204" pitchFamily="50" charset="-128"/>
              <a:ea typeface="ＭＳ Ｐゴシック" panose="020B0600070205080204" pitchFamily="50" charset="-128"/>
            </a:rPr>
            <a:t>　今後においても補助費等は増加傾向にあることから、他の消費的経費を抑制するとともに、事務事業評価による補助金及び負担金の適正化を図りながら削減に努める。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113393</xdr:rowOff>
    </xdr:from>
    <xdr:to>
      <xdr:col>82</xdr:col>
      <xdr:colOff>107950</xdr:colOff>
      <xdr:row>41</xdr:row>
      <xdr:rowOff>156935</xdr:rowOff>
    </xdr:to>
    <xdr:cxnSp macro="">
      <xdr:nvCxnSpPr>
        <xdr:cNvPr id="311" name="直線コネクタ 310"/>
        <xdr:cNvCxnSpPr/>
      </xdr:nvCxnSpPr>
      <xdr:spPr>
        <a:xfrm flipV="1">
          <a:off x="16510000" y="57712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28320</xdr:rowOff>
    </xdr:from>
    <xdr:ext cx="762000" cy="259045"/>
    <xdr:sp macro="" textlink="">
      <xdr:nvSpPr>
        <xdr:cNvPr id="314" name="補助費等最大値テキスト"/>
        <xdr:cNvSpPr txBox="1"/>
      </xdr:nvSpPr>
      <xdr:spPr>
        <a:xfrm>
          <a:off x="16598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113393</xdr:rowOff>
    </xdr:from>
    <xdr:to>
      <xdr:col>82</xdr:col>
      <xdr:colOff>196850</xdr:colOff>
      <xdr:row>33</xdr:row>
      <xdr:rowOff>113393</xdr:rowOff>
    </xdr:to>
    <xdr:cxnSp macro="">
      <xdr:nvCxnSpPr>
        <xdr:cNvPr id="315" name="直線コネクタ 314"/>
        <xdr:cNvCxnSpPr/>
      </xdr:nvCxnSpPr>
      <xdr:spPr>
        <a:xfrm>
          <a:off x="16421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75293</xdr:rowOff>
    </xdr:from>
    <xdr:to>
      <xdr:col>82</xdr:col>
      <xdr:colOff>107950</xdr:colOff>
      <xdr:row>40</xdr:row>
      <xdr:rowOff>23585</xdr:rowOff>
    </xdr:to>
    <xdr:cxnSp macro="">
      <xdr:nvCxnSpPr>
        <xdr:cNvPr id="316" name="直線コネクタ 315"/>
        <xdr:cNvCxnSpPr/>
      </xdr:nvCxnSpPr>
      <xdr:spPr>
        <a:xfrm>
          <a:off x="15671800" y="67618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122663</xdr:rowOff>
    </xdr:from>
    <xdr:ext cx="762000" cy="259045"/>
    <xdr:sp macro="" textlink="">
      <xdr:nvSpPr>
        <xdr:cNvPr id="317" name="補助費等平均値テキスト"/>
        <xdr:cNvSpPr txBox="1"/>
      </xdr:nvSpPr>
      <xdr:spPr>
        <a:xfrm>
          <a:off x="16598900" y="629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106136</xdr:rowOff>
    </xdr:from>
    <xdr:to>
      <xdr:col>82</xdr:col>
      <xdr:colOff>158750</xdr:colOff>
      <xdr:row>38</xdr:row>
      <xdr:rowOff>36286</xdr:rowOff>
    </xdr:to>
    <xdr:sp macro="" textlink="">
      <xdr:nvSpPr>
        <xdr:cNvPr id="318" name="フローチャート: 判断 317"/>
        <xdr:cNvSpPr/>
      </xdr:nvSpPr>
      <xdr:spPr>
        <a:xfrm>
          <a:off x="164592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75293</xdr:rowOff>
    </xdr:from>
    <xdr:to>
      <xdr:col>78</xdr:col>
      <xdr:colOff>69850</xdr:colOff>
      <xdr:row>40</xdr:row>
      <xdr:rowOff>1815</xdr:rowOff>
    </xdr:to>
    <xdr:cxnSp macro="">
      <xdr:nvCxnSpPr>
        <xdr:cNvPr id="319" name="直線コネクタ 318"/>
        <xdr:cNvCxnSpPr/>
      </xdr:nvCxnSpPr>
      <xdr:spPr>
        <a:xfrm flipV="1">
          <a:off x="14782800" y="6761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20" name="フローチャート: 判断 319"/>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152599</xdr:rowOff>
    </xdr:from>
    <xdr:ext cx="736600" cy="259045"/>
    <xdr:sp macro="" textlink="">
      <xdr:nvSpPr>
        <xdr:cNvPr id="321" name="テキスト ボックス 320"/>
        <xdr:cNvSpPr txBox="1"/>
      </xdr:nvSpPr>
      <xdr:spPr>
        <a:xfrm>
          <a:off x="15290800" y="615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1815</xdr:rowOff>
    </xdr:from>
    <xdr:to>
      <xdr:col>73</xdr:col>
      <xdr:colOff>180975</xdr:colOff>
      <xdr:row>40</xdr:row>
      <xdr:rowOff>12700</xdr:rowOff>
    </xdr:to>
    <xdr:cxnSp macro="">
      <xdr:nvCxnSpPr>
        <xdr:cNvPr id="322" name="直線コネクタ 321"/>
        <xdr:cNvCxnSpPr/>
      </xdr:nvCxnSpPr>
      <xdr:spPr>
        <a:xfrm flipV="1">
          <a:off x="13893800" y="6859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3" name="フローチャート: 判断 322"/>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24" name="テキスト ボックス 323"/>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151493</xdr:rowOff>
    </xdr:from>
    <xdr:to>
      <xdr:col>69</xdr:col>
      <xdr:colOff>92075</xdr:colOff>
      <xdr:row>40</xdr:row>
      <xdr:rowOff>12700</xdr:rowOff>
    </xdr:to>
    <xdr:cxnSp macro="">
      <xdr:nvCxnSpPr>
        <xdr:cNvPr id="325" name="直線コネクタ 324"/>
        <xdr:cNvCxnSpPr/>
      </xdr:nvCxnSpPr>
      <xdr:spPr>
        <a:xfrm>
          <a:off x="13004800" y="6838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84364</xdr:rowOff>
    </xdr:from>
    <xdr:to>
      <xdr:col>69</xdr:col>
      <xdr:colOff>142875</xdr:colOff>
      <xdr:row>38</xdr:row>
      <xdr:rowOff>14514</xdr:rowOff>
    </xdr:to>
    <xdr:sp macro="" textlink="">
      <xdr:nvSpPr>
        <xdr:cNvPr id="326" name="フローチャート: 判断 325"/>
        <xdr:cNvSpPr/>
      </xdr:nvSpPr>
      <xdr:spPr>
        <a:xfrm>
          <a:off x="13843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24691</xdr:rowOff>
    </xdr:from>
    <xdr:ext cx="762000" cy="259045"/>
    <xdr:sp macro="" textlink="">
      <xdr:nvSpPr>
        <xdr:cNvPr id="327" name="テキスト ボックス 326"/>
        <xdr:cNvSpPr txBox="1"/>
      </xdr:nvSpPr>
      <xdr:spPr>
        <a:xfrm>
          <a:off x="13512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8" name="フローチャート: 判断 327"/>
        <xdr:cNvSpPr/>
      </xdr:nvSpPr>
      <xdr:spPr>
        <a:xfrm>
          <a:off x="12954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35577</xdr:rowOff>
    </xdr:from>
    <xdr:ext cx="762000" cy="259045"/>
    <xdr:sp macro="" textlink="">
      <xdr:nvSpPr>
        <xdr:cNvPr id="329" name="テキスト ボックス 328"/>
        <xdr:cNvSpPr txBox="1"/>
      </xdr:nvSpPr>
      <xdr:spPr>
        <a:xfrm>
          <a:off x="12623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144235</xdr:rowOff>
    </xdr:from>
    <xdr:to>
      <xdr:col>82</xdr:col>
      <xdr:colOff>158750</xdr:colOff>
      <xdr:row>40</xdr:row>
      <xdr:rowOff>74385</xdr:rowOff>
    </xdr:to>
    <xdr:sp macro="" textlink="">
      <xdr:nvSpPr>
        <xdr:cNvPr id="335" name="楕円 334"/>
        <xdr:cNvSpPr/>
      </xdr:nvSpPr>
      <xdr:spPr>
        <a:xfrm>
          <a:off x="16459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116312</xdr:rowOff>
    </xdr:from>
    <xdr:ext cx="762000" cy="259045"/>
    <xdr:sp macro="" textlink="">
      <xdr:nvSpPr>
        <xdr:cNvPr id="336" name="補助費等該当値テキスト"/>
        <xdr:cNvSpPr txBox="1"/>
      </xdr:nvSpPr>
      <xdr:spPr>
        <a:xfrm>
          <a:off x="16598900" y="68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24493</xdr:rowOff>
    </xdr:from>
    <xdr:to>
      <xdr:col>78</xdr:col>
      <xdr:colOff>120650</xdr:colOff>
      <xdr:row>39</xdr:row>
      <xdr:rowOff>126093</xdr:rowOff>
    </xdr:to>
    <xdr:sp macro="" textlink="">
      <xdr:nvSpPr>
        <xdr:cNvPr id="337" name="楕円 336"/>
        <xdr:cNvSpPr/>
      </xdr:nvSpPr>
      <xdr:spPr>
        <a:xfrm>
          <a:off x="15621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110870</xdr:rowOff>
    </xdr:from>
    <xdr:ext cx="736600" cy="259045"/>
    <xdr:sp macro="" textlink="">
      <xdr:nvSpPr>
        <xdr:cNvPr id="338" name="テキスト ボックス 337"/>
        <xdr:cNvSpPr txBox="1"/>
      </xdr:nvSpPr>
      <xdr:spPr>
        <a:xfrm>
          <a:off x="15290800" y="679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122465</xdr:rowOff>
    </xdr:from>
    <xdr:to>
      <xdr:col>74</xdr:col>
      <xdr:colOff>31750</xdr:colOff>
      <xdr:row>40</xdr:row>
      <xdr:rowOff>52615</xdr:rowOff>
    </xdr:to>
    <xdr:sp macro="" textlink="">
      <xdr:nvSpPr>
        <xdr:cNvPr id="339" name="楕円 338"/>
        <xdr:cNvSpPr/>
      </xdr:nvSpPr>
      <xdr:spPr>
        <a:xfrm>
          <a:off x="14732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37392</xdr:rowOff>
    </xdr:from>
    <xdr:ext cx="762000" cy="259045"/>
    <xdr:sp macro="" textlink="">
      <xdr:nvSpPr>
        <xdr:cNvPr id="340" name="テキスト ボックス 339"/>
        <xdr:cNvSpPr txBox="1"/>
      </xdr:nvSpPr>
      <xdr:spPr>
        <a:xfrm>
          <a:off x="14401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133350</xdr:rowOff>
    </xdr:from>
    <xdr:to>
      <xdr:col>69</xdr:col>
      <xdr:colOff>142875</xdr:colOff>
      <xdr:row>40</xdr:row>
      <xdr:rowOff>63500</xdr:rowOff>
    </xdr:to>
    <xdr:sp macro="" textlink="">
      <xdr:nvSpPr>
        <xdr:cNvPr id="341" name="楕円 340"/>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48277</xdr:rowOff>
    </xdr:from>
    <xdr:ext cx="762000" cy="259045"/>
    <xdr:sp macro="" textlink="">
      <xdr:nvSpPr>
        <xdr:cNvPr id="342" name="テキスト ボックス 341"/>
        <xdr:cNvSpPr txBox="1"/>
      </xdr:nvSpPr>
      <xdr:spPr>
        <a:xfrm>
          <a:off x="13512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100693</xdr:rowOff>
    </xdr:from>
    <xdr:to>
      <xdr:col>65</xdr:col>
      <xdr:colOff>53975</xdr:colOff>
      <xdr:row>40</xdr:row>
      <xdr:rowOff>30843</xdr:rowOff>
    </xdr:to>
    <xdr:sp macro="" textlink="">
      <xdr:nvSpPr>
        <xdr:cNvPr id="343" name="楕円 342"/>
        <xdr:cNvSpPr/>
      </xdr:nvSpPr>
      <xdr:spPr>
        <a:xfrm>
          <a:off x="12954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15620</xdr:rowOff>
    </xdr:from>
    <xdr:ext cx="762000" cy="259045"/>
    <xdr:sp macro="" textlink="">
      <xdr:nvSpPr>
        <xdr:cNvPr id="344" name="テキスト ボックス 343"/>
        <xdr:cNvSpPr txBox="1"/>
      </xdr:nvSpPr>
      <xdr:spPr>
        <a:xfrm>
          <a:off x="12623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減債基金を取り崩した令和２年度を除けば公債費の割合は年々増加している。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類似団体平均を下回っているが、公債費に係る経常収支比率は依然として高い状況にある。</a:t>
          </a:r>
        </a:p>
        <a:p>
          <a:r>
            <a:rPr kumimoji="1" lang="ja-JP" altLang="en-US" sz="1300">
              <a:latin typeface="ＭＳ Ｐゴシック" panose="020B0600070205080204" pitchFamily="50" charset="-128"/>
              <a:ea typeface="ＭＳ Ｐゴシック" panose="020B0600070205080204" pitchFamily="50" charset="-128"/>
            </a:rPr>
            <a:t>　今後においても計画的な公共施設等への財政負担が見込まれることから、新規地方債の発行を必要最小限に抑えるなど、緊急度や住民ニーズを的確に把握した事業の選択に努める。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76</xdr:row>
      <xdr:rowOff>12700</xdr:rowOff>
    </xdr:from>
    <xdr:to>
      <xdr:col>24</xdr:col>
      <xdr:colOff>25400</xdr:colOff>
      <xdr:row>81</xdr:row>
      <xdr:rowOff>123189</xdr:rowOff>
    </xdr:to>
    <xdr:cxnSp macro="">
      <xdr:nvCxnSpPr>
        <xdr:cNvPr id="372" name="直線コネクタ 371"/>
        <xdr:cNvCxnSpPr/>
      </xdr:nvCxnSpPr>
      <xdr:spPr>
        <a:xfrm flipV="1">
          <a:off x="4826000" y="13042900"/>
          <a:ext cx="0" cy="967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73"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74" name="直線コネクタ 373"/>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99077</xdr:rowOff>
    </xdr:from>
    <xdr:ext cx="762000" cy="259045"/>
    <xdr:sp macro="" textlink="">
      <xdr:nvSpPr>
        <xdr:cNvPr id="375" name="公債費最大値テキスト"/>
        <xdr:cNvSpPr txBox="1"/>
      </xdr:nvSpPr>
      <xdr:spPr>
        <a:xfrm>
          <a:off x="49149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76</xdr:row>
      <xdr:rowOff>12700</xdr:rowOff>
    </xdr:from>
    <xdr:to>
      <xdr:col>24</xdr:col>
      <xdr:colOff>114300</xdr:colOff>
      <xdr:row>76</xdr:row>
      <xdr:rowOff>12700</xdr:rowOff>
    </xdr:to>
    <xdr:cxnSp macro="">
      <xdr:nvCxnSpPr>
        <xdr:cNvPr id="376" name="直線コネクタ 375"/>
        <xdr:cNvCxnSpPr/>
      </xdr:nvCxnSpPr>
      <xdr:spPr>
        <a:xfrm>
          <a:off x="4737100" y="1304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76</xdr:row>
      <xdr:rowOff>12700</xdr:rowOff>
    </xdr:to>
    <xdr:cxnSp macro="">
      <xdr:nvCxnSpPr>
        <xdr:cNvPr id="377" name="直線コネクタ 376"/>
        <xdr:cNvCxnSpPr/>
      </xdr:nvCxnSpPr>
      <xdr:spPr>
        <a:xfrm>
          <a:off x="3987800" y="12981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10177</xdr:rowOff>
    </xdr:from>
    <xdr:ext cx="762000" cy="259045"/>
    <xdr:sp macro="" textlink="">
      <xdr:nvSpPr>
        <xdr:cNvPr id="378" name="公債費平均値テキスト"/>
        <xdr:cNvSpPr txBox="1"/>
      </xdr:nvSpPr>
      <xdr:spPr>
        <a:xfrm>
          <a:off x="4914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79" name="フローチャート: 判断 378"/>
        <xdr:cNvSpPr/>
      </xdr:nvSpPr>
      <xdr:spPr>
        <a:xfrm>
          <a:off x="4775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161290</xdr:rowOff>
    </xdr:from>
    <xdr:to>
      <xdr:col>19</xdr:col>
      <xdr:colOff>187325</xdr:colOff>
      <xdr:row>75</xdr:row>
      <xdr:rowOff>123190</xdr:rowOff>
    </xdr:to>
    <xdr:cxnSp macro="">
      <xdr:nvCxnSpPr>
        <xdr:cNvPr id="380" name="直線コネクタ 379"/>
        <xdr:cNvCxnSpPr/>
      </xdr:nvCxnSpPr>
      <xdr:spPr>
        <a:xfrm>
          <a:off x="3098800" y="126771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81" name="フローチャート: 判断 380"/>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82" name="テキスト ボックス 381"/>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161290</xdr:rowOff>
    </xdr:from>
    <xdr:to>
      <xdr:col>15</xdr:col>
      <xdr:colOff>98425</xdr:colOff>
      <xdr:row>75</xdr:row>
      <xdr:rowOff>77470</xdr:rowOff>
    </xdr:to>
    <xdr:cxnSp macro="">
      <xdr:nvCxnSpPr>
        <xdr:cNvPr id="383" name="直線コネクタ 382"/>
        <xdr:cNvCxnSpPr/>
      </xdr:nvCxnSpPr>
      <xdr:spPr>
        <a:xfrm flipV="1">
          <a:off x="2209800" y="126771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83820</xdr:rowOff>
    </xdr:from>
    <xdr:to>
      <xdr:col>15</xdr:col>
      <xdr:colOff>149225</xdr:colOff>
      <xdr:row>79</xdr:row>
      <xdr:rowOff>13970</xdr:rowOff>
    </xdr:to>
    <xdr:sp macro="" textlink="">
      <xdr:nvSpPr>
        <xdr:cNvPr id="384" name="フローチャート: 判断 383"/>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170197</xdr:rowOff>
    </xdr:from>
    <xdr:ext cx="762000" cy="259045"/>
    <xdr:sp macro="" textlink="">
      <xdr:nvSpPr>
        <xdr:cNvPr id="385" name="テキスト ボックス 384"/>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77470</xdr:rowOff>
    </xdr:to>
    <xdr:cxnSp macro="">
      <xdr:nvCxnSpPr>
        <xdr:cNvPr id="386" name="直線コネクタ 385"/>
        <xdr:cNvCxnSpPr/>
      </xdr:nvCxnSpPr>
      <xdr:spPr>
        <a:xfrm>
          <a:off x="1320800" y="12898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7" name="フローチャート: 判断 386"/>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8" name="テキスト ボックス 387"/>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9" name="フローチャート: 判断 388"/>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90" name="テキスト ボックス 389"/>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6" name="楕円 395"/>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41927</xdr:rowOff>
    </xdr:from>
    <xdr:ext cx="762000" cy="259045"/>
    <xdr:sp macro="" textlink="">
      <xdr:nvSpPr>
        <xdr:cNvPr id="397" name="公債費該当値テキスト"/>
        <xdr:cNvSpPr txBox="1"/>
      </xdr:nvSpPr>
      <xdr:spPr>
        <a:xfrm>
          <a:off x="49149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8" name="楕円 397"/>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9" name="テキスト ボックス 398"/>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110490</xdr:rowOff>
    </xdr:from>
    <xdr:to>
      <xdr:col>15</xdr:col>
      <xdr:colOff>149225</xdr:colOff>
      <xdr:row>74</xdr:row>
      <xdr:rowOff>40640</xdr:rowOff>
    </xdr:to>
    <xdr:sp macro="" textlink="">
      <xdr:nvSpPr>
        <xdr:cNvPr id="400" name="楕円 399"/>
        <xdr:cNvSpPr/>
      </xdr:nvSpPr>
      <xdr:spPr>
        <a:xfrm>
          <a:off x="3048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50817</xdr:rowOff>
    </xdr:from>
    <xdr:ext cx="762000" cy="259045"/>
    <xdr:sp macro="" textlink="">
      <xdr:nvSpPr>
        <xdr:cNvPr id="401" name="テキスト ボックス 400"/>
        <xdr:cNvSpPr txBox="1"/>
      </xdr:nvSpPr>
      <xdr:spPr>
        <a:xfrm>
          <a:off x="2717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402" name="楕円 401"/>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403" name="テキスト ボックス 402"/>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404" name="楕円 403"/>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100347</xdr:rowOff>
    </xdr:from>
    <xdr:ext cx="762000" cy="259045"/>
    <xdr:sp macro="" textlink="">
      <xdr:nvSpPr>
        <xdr:cNvPr id="405" name="テキスト ボックス 404"/>
        <xdr:cNvSpPr txBox="1"/>
      </xdr:nvSpPr>
      <xdr:spPr>
        <a:xfrm>
          <a:off x="939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公債費以外については、経常収支比率が前年と比べ増となったことから５．１ポイント増となり、依然として類似団体を上回っていることから、適正な財政運営に努める。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79</xdr:row>
      <xdr:rowOff>120650</xdr:rowOff>
    </xdr:to>
    <xdr:cxnSp macro="">
      <xdr:nvCxnSpPr>
        <xdr:cNvPr id="433" name="直線コネクタ 432"/>
        <xdr:cNvCxnSpPr/>
      </xdr:nvCxnSpPr>
      <xdr:spPr>
        <a:xfrm flipV="1">
          <a:off x="16510000" y="124714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92727</xdr:rowOff>
    </xdr:from>
    <xdr:ext cx="762000" cy="259045"/>
    <xdr:sp macro="" textlink="">
      <xdr:nvSpPr>
        <xdr:cNvPr id="434" name="公債費以外最小値テキスト"/>
        <xdr:cNvSpPr txBox="1"/>
      </xdr:nvSpPr>
      <xdr:spPr>
        <a:xfrm>
          <a:off x="165989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120650</xdr:rowOff>
    </xdr:from>
    <xdr:to>
      <xdr:col>82</xdr:col>
      <xdr:colOff>196850</xdr:colOff>
      <xdr:row>79</xdr:row>
      <xdr:rowOff>120650</xdr:rowOff>
    </xdr:to>
    <xdr:cxnSp macro="">
      <xdr:nvCxnSpPr>
        <xdr:cNvPr id="435" name="直線コネクタ 434"/>
        <xdr:cNvCxnSpPr/>
      </xdr:nvCxnSpPr>
      <xdr:spPr>
        <a:xfrm>
          <a:off x="16421100" y="1366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6" name="公債費以外最大値テキスト"/>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7" name="直線コネクタ 436"/>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158750</xdr:rowOff>
    </xdr:from>
    <xdr:to>
      <xdr:col>82</xdr:col>
      <xdr:colOff>107950</xdr:colOff>
      <xdr:row>79</xdr:row>
      <xdr:rowOff>120650</xdr:rowOff>
    </xdr:to>
    <xdr:cxnSp macro="">
      <xdr:nvCxnSpPr>
        <xdr:cNvPr id="438" name="直線コネクタ 437"/>
        <xdr:cNvCxnSpPr/>
      </xdr:nvCxnSpPr>
      <xdr:spPr>
        <a:xfrm>
          <a:off x="15671800" y="13017500"/>
          <a:ext cx="8382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118127</xdr:rowOff>
    </xdr:from>
    <xdr:ext cx="762000" cy="259045"/>
    <xdr:sp macro="" textlink="">
      <xdr:nvSpPr>
        <xdr:cNvPr id="439" name="公債費以外平均値テキスト"/>
        <xdr:cNvSpPr txBox="1"/>
      </xdr:nvSpPr>
      <xdr:spPr>
        <a:xfrm>
          <a:off x="16598900" y="1297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101600</xdr:rowOff>
    </xdr:from>
    <xdr:to>
      <xdr:col>82</xdr:col>
      <xdr:colOff>158750</xdr:colOff>
      <xdr:row>77</xdr:row>
      <xdr:rowOff>31750</xdr:rowOff>
    </xdr:to>
    <xdr:sp macro="" textlink="">
      <xdr:nvSpPr>
        <xdr:cNvPr id="440" name="フローチャート: 判断 439"/>
        <xdr:cNvSpPr/>
      </xdr:nvSpPr>
      <xdr:spPr>
        <a:xfrm>
          <a:off x="16459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158750</xdr:rowOff>
    </xdr:from>
    <xdr:to>
      <xdr:col>78</xdr:col>
      <xdr:colOff>69850</xdr:colOff>
      <xdr:row>79</xdr:row>
      <xdr:rowOff>107950</xdr:rowOff>
    </xdr:to>
    <xdr:cxnSp macro="">
      <xdr:nvCxnSpPr>
        <xdr:cNvPr id="441" name="直線コネクタ 440"/>
        <xdr:cNvCxnSpPr/>
      </xdr:nvCxnSpPr>
      <xdr:spPr>
        <a:xfrm flipV="1">
          <a:off x="14782800" y="13017500"/>
          <a:ext cx="889000" cy="6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38100</xdr:rowOff>
    </xdr:from>
    <xdr:to>
      <xdr:col>78</xdr:col>
      <xdr:colOff>120650</xdr:colOff>
      <xdr:row>74</xdr:row>
      <xdr:rowOff>139700</xdr:rowOff>
    </xdr:to>
    <xdr:sp macro="" textlink="">
      <xdr:nvSpPr>
        <xdr:cNvPr id="442" name="フローチャート: 判断 441"/>
        <xdr:cNvSpPr/>
      </xdr:nvSpPr>
      <xdr:spPr>
        <a:xfrm>
          <a:off x="15621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149877</xdr:rowOff>
    </xdr:from>
    <xdr:ext cx="736600" cy="259045"/>
    <xdr:sp macro="" textlink="">
      <xdr:nvSpPr>
        <xdr:cNvPr id="443" name="テキスト ボックス 442"/>
        <xdr:cNvSpPr txBox="1"/>
      </xdr:nvSpPr>
      <xdr:spPr>
        <a:xfrm>
          <a:off x="15290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107950</xdr:rowOff>
    </xdr:from>
    <xdr:to>
      <xdr:col>73</xdr:col>
      <xdr:colOff>180975</xdr:colOff>
      <xdr:row>81</xdr:row>
      <xdr:rowOff>6350</xdr:rowOff>
    </xdr:to>
    <xdr:cxnSp macro="">
      <xdr:nvCxnSpPr>
        <xdr:cNvPr id="444" name="直線コネクタ 443"/>
        <xdr:cNvCxnSpPr/>
      </xdr:nvCxnSpPr>
      <xdr:spPr>
        <a:xfrm flipV="1">
          <a:off x="13893800" y="13652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31750</xdr:rowOff>
    </xdr:from>
    <xdr:to>
      <xdr:col>74</xdr:col>
      <xdr:colOff>31750</xdr:colOff>
      <xdr:row>77</xdr:row>
      <xdr:rowOff>133350</xdr:rowOff>
    </xdr:to>
    <xdr:sp macro="" textlink="">
      <xdr:nvSpPr>
        <xdr:cNvPr id="445" name="フローチャート: 判断 444"/>
        <xdr:cNvSpPr/>
      </xdr:nvSpPr>
      <xdr:spPr>
        <a:xfrm>
          <a:off x="14732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6" name="テキスト ボックス 445"/>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82550</xdr:rowOff>
    </xdr:from>
    <xdr:to>
      <xdr:col>69</xdr:col>
      <xdr:colOff>92075</xdr:colOff>
      <xdr:row>81</xdr:row>
      <xdr:rowOff>6350</xdr:rowOff>
    </xdr:to>
    <xdr:cxnSp macro="">
      <xdr:nvCxnSpPr>
        <xdr:cNvPr id="447" name="直線コネクタ 446"/>
        <xdr:cNvCxnSpPr/>
      </xdr:nvCxnSpPr>
      <xdr:spPr>
        <a:xfrm>
          <a:off x="13004800" y="13627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69850</xdr:rowOff>
    </xdr:from>
    <xdr:to>
      <xdr:col>69</xdr:col>
      <xdr:colOff>142875</xdr:colOff>
      <xdr:row>78</xdr:row>
      <xdr:rowOff>0</xdr:rowOff>
    </xdr:to>
    <xdr:sp macro="" textlink="">
      <xdr:nvSpPr>
        <xdr:cNvPr id="448" name="フローチャート: 判断 447"/>
        <xdr:cNvSpPr/>
      </xdr:nvSpPr>
      <xdr:spPr>
        <a:xfrm>
          <a:off x="13843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10177</xdr:rowOff>
    </xdr:from>
    <xdr:ext cx="762000" cy="259045"/>
    <xdr:sp macro="" textlink="">
      <xdr:nvSpPr>
        <xdr:cNvPr id="449" name="テキスト ボックス 448"/>
        <xdr:cNvSpPr txBox="1"/>
      </xdr:nvSpPr>
      <xdr:spPr>
        <a:xfrm>
          <a:off x="13512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0" name="フローチャート: 判断 44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51" name="テキスト ボックス 450"/>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69850</xdr:rowOff>
    </xdr:from>
    <xdr:to>
      <xdr:col>82</xdr:col>
      <xdr:colOff>158750</xdr:colOff>
      <xdr:row>80</xdr:row>
      <xdr:rowOff>0</xdr:rowOff>
    </xdr:to>
    <xdr:sp macro="" textlink="">
      <xdr:nvSpPr>
        <xdr:cNvPr id="457" name="楕円 456"/>
        <xdr:cNvSpPr/>
      </xdr:nvSpPr>
      <xdr:spPr>
        <a:xfrm>
          <a:off x="164592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149877</xdr:rowOff>
    </xdr:from>
    <xdr:ext cx="762000" cy="259045"/>
    <xdr:sp macro="" textlink="">
      <xdr:nvSpPr>
        <xdr:cNvPr id="458" name="公債費以外該当値テキスト"/>
        <xdr:cNvSpPr txBox="1"/>
      </xdr:nvSpPr>
      <xdr:spPr>
        <a:xfrm>
          <a:off x="16598900" y="135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107950</xdr:rowOff>
    </xdr:from>
    <xdr:to>
      <xdr:col>78</xdr:col>
      <xdr:colOff>120650</xdr:colOff>
      <xdr:row>76</xdr:row>
      <xdr:rowOff>38100</xdr:rowOff>
    </xdr:to>
    <xdr:sp macro="" textlink="">
      <xdr:nvSpPr>
        <xdr:cNvPr id="459" name="楕円 458"/>
        <xdr:cNvSpPr/>
      </xdr:nvSpPr>
      <xdr:spPr>
        <a:xfrm>
          <a:off x="15621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22877</xdr:rowOff>
    </xdr:from>
    <xdr:ext cx="736600" cy="259045"/>
    <xdr:sp macro="" textlink="">
      <xdr:nvSpPr>
        <xdr:cNvPr id="460" name="テキスト ボックス 459"/>
        <xdr:cNvSpPr txBox="1"/>
      </xdr:nvSpPr>
      <xdr:spPr>
        <a:xfrm>
          <a:off x="15290800" y="1305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57150</xdr:rowOff>
    </xdr:from>
    <xdr:to>
      <xdr:col>74</xdr:col>
      <xdr:colOff>31750</xdr:colOff>
      <xdr:row>79</xdr:row>
      <xdr:rowOff>158750</xdr:rowOff>
    </xdr:to>
    <xdr:sp macro="" textlink="">
      <xdr:nvSpPr>
        <xdr:cNvPr id="461" name="楕円 460"/>
        <xdr:cNvSpPr/>
      </xdr:nvSpPr>
      <xdr:spPr>
        <a:xfrm>
          <a:off x="14732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143527</xdr:rowOff>
    </xdr:from>
    <xdr:ext cx="762000" cy="259045"/>
    <xdr:sp macro="" textlink="">
      <xdr:nvSpPr>
        <xdr:cNvPr id="462" name="テキスト ボックス 461"/>
        <xdr:cNvSpPr txBox="1"/>
      </xdr:nvSpPr>
      <xdr:spPr>
        <a:xfrm>
          <a:off x="14401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127000</xdr:rowOff>
    </xdr:from>
    <xdr:to>
      <xdr:col>69</xdr:col>
      <xdr:colOff>142875</xdr:colOff>
      <xdr:row>81</xdr:row>
      <xdr:rowOff>57150</xdr:rowOff>
    </xdr:to>
    <xdr:sp macro="" textlink="">
      <xdr:nvSpPr>
        <xdr:cNvPr id="463" name="楕円 462"/>
        <xdr:cNvSpPr/>
      </xdr:nvSpPr>
      <xdr:spPr>
        <a:xfrm>
          <a:off x="138430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41927</xdr:rowOff>
    </xdr:from>
    <xdr:ext cx="762000" cy="259045"/>
    <xdr:sp macro="" textlink="">
      <xdr:nvSpPr>
        <xdr:cNvPr id="464" name="テキスト ボックス 463"/>
        <xdr:cNvSpPr txBox="1"/>
      </xdr:nvSpPr>
      <xdr:spPr>
        <a:xfrm>
          <a:off x="135128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31750</xdr:rowOff>
    </xdr:from>
    <xdr:to>
      <xdr:col>65</xdr:col>
      <xdr:colOff>53975</xdr:colOff>
      <xdr:row>79</xdr:row>
      <xdr:rowOff>133350</xdr:rowOff>
    </xdr:to>
    <xdr:sp macro="" textlink="">
      <xdr:nvSpPr>
        <xdr:cNvPr id="465" name="楕円 464"/>
        <xdr:cNvSpPr/>
      </xdr:nvSpPr>
      <xdr:spPr>
        <a:xfrm>
          <a:off x="12954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118127</xdr:rowOff>
    </xdr:from>
    <xdr:ext cx="762000" cy="259045"/>
    <xdr:sp macro="" textlink="">
      <xdr:nvSpPr>
        <xdr:cNvPr id="466" name="テキスト ボックス 465"/>
        <xdr:cNvSpPr txBox="1"/>
      </xdr:nvSpPr>
      <xdr:spPr>
        <a:xfrm>
          <a:off x="126238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26588</xdr:rowOff>
    </xdr:from>
    <xdr:to>
      <xdr:col>29</xdr:col>
      <xdr:colOff>127000</xdr:colOff>
      <xdr:row>20</xdr:row>
      <xdr:rowOff>18415</xdr:rowOff>
    </xdr:to>
    <xdr:cxnSp macro="">
      <xdr:nvCxnSpPr>
        <xdr:cNvPr id="45" name="直線コネクタ 44"/>
        <xdr:cNvCxnSpPr/>
      </xdr:nvCxnSpPr>
      <xdr:spPr bwMode="auto">
        <a:xfrm flipV="1">
          <a:off x="5651500" y="1960163"/>
          <a:ext cx="0" cy="15348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161942</xdr:rowOff>
    </xdr:from>
    <xdr:ext cx="762000" cy="259045"/>
    <xdr:sp macro="" textlink="">
      <xdr:nvSpPr>
        <xdr:cNvPr id="46" name="人口1人当たり決算額の推移最小値テキスト130"/>
        <xdr:cNvSpPr txBox="1"/>
      </xdr:nvSpPr>
      <xdr:spPr>
        <a:xfrm>
          <a:off x="5740400" y="346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18415</xdr:rowOff>
    </xdr:from>
    <xdr:to>
      <xdr:col>30</xdr:col>
      <xdr:colOff>25400</xdr:colOff>
      <xdr:row>20</xdr:row>
      <xdr:rowOff>18415</xdr:rowOff>
    </xdr:to>
    <xdr:cxnSp macro="">
      <xdr:nvCxnSpPr>
        <xdr:cNvPr id="47" name="直線コネクタ 46"/>
        <xdr:cNvCxnSpPr/>
      </xdr:nvCxnSpPr>
      <xdr:spPr bwMode="auto">
        <a:xfrm>
          <a:off x="5562600" y="3495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112965</xdr:rowOff>
    </xdr:from>
    <xdr:ext cx="762000" cy="259045"/>
    <xdr:sp macro="" textlink="">
      <xdr:nvSpPr>
        <xdr:cNvPr id="48" name="人口1人当たり決算額の推移最大値テキスト130"/>
        <xdr:cNvSpPr txBox="1"/>
      </xdr:nvSpPr>
      <xdr:spPr>
        <a:xfrm>
          <a:off x="5740400" y="170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26588</xdr:rowOff>
    </xdr:from>
    <xdr:to>
      <xdr:col>30</xdr:col>
      <xdr:colOff>25400</xdr:colOff>
      <xdr:row>11</xdr:row>
      <xdr:rowOff>26588</xdr:rowOff>
    </xdr:to>
    <xdr:cxnSp macro="">
      <xdr:nvCxnSpPr>
        <xdr:cNvPr id="49" name="直線コネクタ 48"/>
        <xdr:cNvCxnSpPr/>
      </xdr:nvCxnSpPr>
      <xdr:spPr bwMode="auto">
        <a:xfrm>
          <a:off x="5562600" y="19601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41142</xdr:rowOff>
    </xdr:from>
    <xdr:to>
      <xdr:col>29</xdr:col>
      <xdr:colOff>127000</xdr:colOff>
      <xdr:row>18</xdr:row>
      <xdr:rowOff>88310</xdr:rowOff>
    </xdr:to>
    <xdr:cxnSp macro="">
      <xdr:nvCxnSpPr>
        <xdr:cNvPr id="50" name="直線コネクタ 49"/>
        <xdr:cNvCxnSpPr/>
      </xdr:nvCxnSpPr>
      <xdr:spPr bwMode="auto">
        <a:xfrm flipV="1">
          <a:off x="5003800" y="3174867"/>
          <a:ext cx="647700" cy="47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101071</xdr:rowOff>
    </xdr:from>
    <xdr:ext cx="762000" cy="259045"/>
    <xdr:sp macro="" textlink="">
      <xdr:nvSpPr>
        <xdr:cNvPr id="51" name="人口1人当たり決算額の推移平均値テキスト130"/>
        <xdr:cNvSpPr txBox="1"/>
      </xdr:nvSpPr>
      <xdr:spPr>
        <a:xfrm>
          <a:off x="5740400" y="272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84544</xdr:rowOff>
    </xdr:from>
    <xdr:to>
      <xdr:col>29</xdr:col>
      <xdr:colOff>177800</xdr:colOff>
      <xdr:row>17</xdr:row>
      <xdr:rowOff>14694</xdr:rowOff>
    </xdr:to>
    <xdr:sp macro="" textlink="">
      <xdr:nvSpPr>
        <xdr:cNvPr id="52" name="フローチャート: 判断 51"/>
        <xdr:cNvSpPr/>
      </xdr:nvSpPr>
      <xdr:spPr bwMode="auto">
        <a:xfrm>
          <a:off x="5600700" y="28753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88310</xdr:rowOff>
    </xdr:from>
    <xdr:to>
      <xdr:col>26</xdr:col>
      <xdr:colOff>50800</xdr:colOff>
      <xdr:row>18</xdr:row>
      <xdr:rowOff>112655</xdr:rowOff>
    </xdr:to>
    <xdr:cxnSp macro="">
      <xdr:nvCxnSpPr>
        <xdr:cNvPr id="53" name="直線コネクタ 52"/>
        <xdr:cNvCxnSpPr/>
      </xdr:nvCxnSpPr>
      <xdr:spPr bwMode="auto">
        <a:xfrm flipV="1">
          <a:off x="4305300" y="3222035"/>
          <a:ext cx="698500" cy="2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164668</xdr:rowOff>
    </xdr:from>
    <xdr:to>
      <xdr:col>26</xdr:col>
      <xdr:colOff>101600</xdr:colOff>
      <xdr:row>17</xdr:row>
      <xdr:rowOff>94818</xdr:rowOff>
    </xdr:to>
    <xdr:sp macro="" textlink="">
      <xdr:nvSpPr>
        <xdr:cNvPr id="54" name="フローチャート: 判断 53"/>
        <xdr:cNvSpPr/>
      </xdr:nvSpPr>
      <xdr:spPr bwMode="auto">
        <a:xfrm>
          <a:off x="4953000" y="2955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104995</xdr:rowOff>
    </xdr:from>
    <xdr:ext cx="736600" cy="259045"/>
    <xdr:sp macro="" textlink="">
      <xdr:nvSpPr>
        <xdr:cNvPr id="55" name="テキスト ボックス 54"/>
        <xdr:cNvSpPr txBox="1"/>
      </xdr:nvSpPr>
      <xdr:spPr>
        <a:xfrm>
          <a:off x="4622800" y="2724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112655</xdr:rowOff>
    </xdr:from>
    <xdr:to>
      <xdr:col>22</xdr:col>
      <xdr:colOff>114300</xdr:colOff>
      <xdr:row>19</xdr:row>
      <xdr:rowOff>137097</xdr:rowOff>
    </xdr:to>
    <xdr:cxnSp macro="">
      <xdr:nvCxnSpPr>
        <xdr:cNvPr id="56" name="直線コネクタ 55"/>
        <xdr:cNvCxnSpPr/>
      </xdr:nvCxnSpPr>
      <xdr:spPr bwMode="auto">
        <a:xfrm flipV="1">
          <a:off x="3606800" y="3246380"/>
          <a:ext cx="698500" cy="195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111804</xdr:rowOff>
    </xdr:from>
    <xdr:to>
      <xdr:col>22</xdr:col>
      <xdr:colOff>165100</xdr:colOff>
      <xdr:row>18</xdr:row>
      <xdr:rowOff>41954</xdr:rowOff>
    </xdr:to>
    <xdr:sp macro="" textlink="">
      <xdr:nvSpPr>
        <xdr:cNvPr id="57" name="フローチャート: 判断 56"/>
        <xdr:cNvSpPr/>
      </xdr:nvSpPr>
      <xdr:spPr bwMode="auto">
        <a:xfrm>
          <a:off x="4254500" y="3074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52131</xdr:rowOff>
    </xdr:from>
    <xdr:ext cx="762000" cy="259045"/>
    <xdr:sp macro="" textlink="">
      <xdr:nvSpPr>
        <xdr:cNvPr id="58" name="テキスト ボックス 57"/>
        <xdr:cNvSpPr txBox="1"/>
      </xdr:nvSpPr>
      <xdr:spPr>
        <a:xfrm>
          <a:off x="3924300" y="284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137097</xdr:rowOff>
    </xdr:from>
    <xdr:to>
      <xdr:col>18</xdr:col>
      <xdr:colOff>177800</xdr:colOff>
      <xdr:row>20</xdr:row>
      <xdr:rowOff>9709</xdr:rowOff>
    </xdr:to>
    <xdr:cxnSp macro="">
      <xdr:nvCxnSpPr>
        <xdr:cNvPr id="59" name="直線コネクタ 58"/>
        <xdr:cNvCxnSpPr/>
      </xdr:nvCxnSpPr>
      <xdr:spPr bwMode="auto">
        <a:xfrm flipV="1">
          <a:off x="2908300" y="3442272"/>
          <a:ext cx="698500" cy="4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130854</xdr:rowOff>
    </xdr:from>
    <xdr:to>
      <xdr:col>19</xdr:col>
      <xdr:colOff>38100</xdr:colOff>
      <xdr:row>18</xdr:row>
      <xdr:rowOff>61004</xdr:rowOff>
    </xdr:to>
    <xdr:sp macro="" textlink="">
      <xdr:nvSpPr>
        <xdr:cNvPr id="60" name="フローチャート: 判断 59"/>
        <xdr:cNvSpPr/>
      </xdr:nvSpPr>
      <xdr:spPr bwMode="auto">
        <a:xfrm>
          <a:off x="3556000" y="3093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71181</xdr:rowOff>
    </xdr:from>
    <xdr:ext cx="762000" cy="259045"/>
    <xdr:sp macro="" textlink="">
      <xdr:nvSpPr>
        <xdr:cNvPr id="61" name="テキスト ボックス 60"/>
        <xdr:cNvSpPr txBox="1"/>
      </xdr:nvSpPr>
      <xdr:spPr>
        <a:xfrm>
          <a:off x="3225800" y="286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42405</xdr:rowOff>
    </xdr:from>
    <xdr:to>
      <xdr:col>15</xdr:col>
      <xdr:colOff>101600</xdr:colOff>
      <xdr:row>18</xdr:row>
      <xdr:rowOff>144005</xdr:rowOff>
    </xdr:to>
    <xdr:sp macro="" textlink="">
      <xdr:nvSpPr>
        <xdr:cNvPr id="62" name="フローチャート: 判断 61"/>
        <xdr:cNvSpPr/>
      </xdr:nvSpPr>
      <xdr:spPr bwMode="auto">
        <a:xfrm>
          <a:off x="2857500" y="3176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154182</xdr:rowOff>
    </xdr:from>
    <xdr:ext cx="762000" cy="259045"/>
    <xdr:sp macro="" textlink="">
      <xdr:nvSpPr>
        <xdr:cNvPr id="63" name="テキスト ボックス 62"/>
        <xdr:cNvSpPr txBox="1"/>
      </xdr:nvSpPr>
      <xdr:spPr>
        <a:xfrm>
          <a:off x="2527300" y="294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161792</xdr:rowOff>
    </xdr:from>
    <xdr:to>
      <xdr:col>29</xdr:col>
      <xdr:colOff>177800</xdr:colOff>
      <xdr:row>18</xdr:row>
      <xdr:rowOff>91942</xdr:rowOff>
    </xdr:to>
    <xdr:sp macro="" textlink="">
      <xdr:nvSpPr>
        <xdr:cNvPr id="69" name="楕円 68"/>
        <xdr:cNvSpPr/>
      </xdr:nvSpPr>
      <xdr:spPr bwMode="auto">
        <a:xfrm>
          <a:off x="5600700" y="3124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133869</xdr:rowOff>
    </xdr:from>
    <xdr:ext cx="762000" cy="259045"/>
    <xdr:sp macro="" textlink="">
      <xdr:nvSpPr>
        <xdr:cNvPr id="70" name="人口1人当たり決算額の推移該当値テキスト130"/>
        <xdr:cNvSpPr txBox="1"/>
      </xdr:nvSpPr>
      <xdr:spPr>
        <a:xfrm>
          <a:off x="5740400" y="309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37510</xdr:rowOff>
    </xdr:from>
    <xdr:to>
      <xdr:col>26</xdr:col>
      <xdr:colOff>101600</xdr:colOff>
      <xdr:row>18</xdr:row>
      <xdr:rowOff>139109</xdr:rowOff>
    </xdr:to>
    <xdr:sp macro="" textlink="">
      <xdr:nvSpPr>
        <xdr:cNvPr id="71" name="楕円 70"/>
        <xdr:cNvSpPr/>
      </xdr:nvSpPr>
      <xdr:spPr bwMode="auto">
        <a:xfrm>
          <a:off x="4953000" y="317123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123886</xdr:rowOff>
    </xdr:from>
    <xdr:ext cx="736600" cy="259045"/>
    <xdr:sp macro="" textlink="">
      <xdr:nvSpPr>
        <xdr:cNvPr id="72" name="テキスト ボックス 71"/>
        <xdr:cNvSpPr txBox="1"/>
      </xdr:nvSpPr>
      <xdr:spPr>
        <a:xfrm>
          <a:off x="4622800" y="3257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61855</xdr:rowOff>
    </xdr:from>
    <xdr:to>
      <xdr:col>22</xdr:col>
      <xdr:colOff>165100</xdr:colOff>
      <xdr:row>18</xdr:row>
      <xdr:rowOff>163455</xdr:rowOff>
    </xdr:to>
    <xdr:sp macro="" textlink="">
      <xdr:nvSpPr>
        <xdr:cNvPr id="73" name="楕円 72"/>
        <xdr:cNvSpPr/>
      </xdr:nvSpPr>
      <xdr:spPr bwMode="auto">
        <a:xfrm>
          <a:off x="4254500" y="3195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148233</xdr:rowOff>
    </xdr:from>
    <xdr:ext cx="762000" cy="259045"/>
    <xdr:sp macro="" textlink="">
      <xdr:nvSpPr>
        <xdr:cNvPr id="74" name="テキスト ボックス 73"/>
        <xdr:cNvSpPr txBox="1"/>
      </xdr:nvSpPr>
      <xdr:spPr>
        <a:xfrm>
          <a:off x="3924300" y="328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86297</xdr:rowOff>
    </xdr:from>
    <xdr:to>
      <xdr:col>19</xdr:col>
      <xdr:colOff>38100</xdr:colOff>
      <xdr:row>20</xdr:row>
      <xdr:rowOff>16447</xdr:rowOff>
    </xdr:to>
    <xdr:sp macro="" textlink="">
      <xdr:nvSpPr>
        <xdr:cNvPr id="75" name="楕円 74"/>
        <xdr:cNvSpPr/>
      </xdr:nvSpPr>
      <xdr:spPr bwMode="auto">
        <a:xfrm>
          <a:off x="3556000" y="339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1224</xdr:rowOff>
    </xdr:from>
    <xdr:ext cx="762000" cy="259045"/>
    <xdr:sp macro="" textlink="">
      <xdr:nvSpPr>
        <xdr:cNvPr id="76" name="テキスト ボックス 75"/>
        <xdr:cNvSpPr txBox="1"/>
      </xdr:nvSpPr>
      <xdr:spPr>
        <a:xfrm>
          <a:off x="3225800" y="347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130359</xdr:rowOff>
    </xdr:from>
    <xdr:to>
      <xdr:col>15</xdr:col>
      <xdr:colOff>101600</xdr:colOff>
      <xdr:row>20</xdr:row>
      <xdr:rowOff>60509</xdr:rowOff>
    </xdr:to>
    <xdr:sp macro="" textlink="">
      <xdr:nvSpPr>
        <xdr:cNvPr id="77" name="楕円 76"/>
        <xdr:cNvSpPr/>
      </xdr:nvSpPr>
      <xdr:spPr bwMode="auto">
        <a:xfrm>
          <a:off x="2857500" y="3435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45286</xdr:rowOff>
    </xdr:from>
    <xdr:ext cx="762000" cy="259045"/>
    <xdr:sp macro="" textlink="">
      <xdr:nvSpPr>
        <xdr:cNvPr id="78" name="テキスト ボックス 77"/>
        <xdr:cNvSpPr txBox="1"/>
      </xdr:nvSpPr>
      <xdr:spPr>
        <a:xfrm>
          <a:off x="2527300" y="352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31255</xdr:rowOff>
    </xdr:from>
    <xdr:to>
      <xdr:col>29</xdr:col>
      <xdr:colOff>127000</xdr:colOff>
      <xdr:row>38</xdr:row>
      <xdr:rowOff>83795</xdr:rowOff>
    </xdr:to>
    <xdr:cxnSp macro="">
      <xdr:nvCxnSpPr>
        <xdr:cNvPr id="108" name="直線コネクタ 107"/>
        <xdr:cNvCxnSpPr/>
      </xdr:nvCxnSpPr>
      <xdr:spPr bwMode="auto">
        <a:xfrm flipV="1">
          <a:off x="5651500" y="6298705"/>
          <a:ext cx="0" cy="1252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55872</xdr:rowOff>
    </xdr:from>
    <xdr:ext cx="762000" cy="259045"/>
    <xdr:sp macro="" textlink="">
      <xdr:nvSpPr>
        <xdr:cNvPr id="109" name="人口1人当たり決算額の推移最小値テキスト445"/>
        <xdr:cNvSpPr txBox="1"/>
      </xdr:nvSpPr>
      <xdr:spPr>
        <a:xfrm>
          <a:off x="5740400" y="752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83795</xdr:rowOff>
    </xdr:from>
    <xdr:to>
      <xdr:col>30</xdr:col>
      <xdr:colOff>25400</xdr:colOff>
      <xdr:row>38</xdr:row>
      <xdr:rowOff>83795</xdr:rowOff>
    </xdr:to>
    <xdr:cxnSp macro="">
      <xdr:nvCxnSpPr>
        <xdr:cNvPr id="110" name="直線コネクタ 109"/>
        <xdr:cNvCxnSpPr/>
      </xdr:nvCxnSpPr>
      <xdr:spPr bwMode="auto">
        <a:xfrm>
          <a:off x="5562600" y="7551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117632</xdr:rowOff>
    </xdr:from>
    <xdr:ext cx="762000" cy="259045"/>
    <xdr:sp macro="" textlink="">
      <xdr:nvSpPr>
        <xdr:cNvPr id="111" name="人口1人当たり決算額の推移最大値テキスト445"/>
        <xdr:cNvSpPr txBox="1"/>
      </xdr:nvSpPr>
      <xdr:spPr>
        <a:xfrm>
          <a:off x="5740400" y="6042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31255</xdr:rowOff>
    </xdr:from>
    <xdr:to>
      <xdr:col>30</xdr:col>
      <xdr:colOff>25400</xdr:colOff>
      <xdr:row>34</xdr:row>
      <xdr:rowOff>31255</xdr:rowOff>
    </xdr:to>
    <xdr:cxnSp macro="">
      <xdr:nvCxnSpPr>
        <xdr:cNvPr id="112" name="直線コネクタ 111"/>
        <xdr:cNvCxnSpPr/>
      </xdr:nvCxnSpPr>
      <xdr:spPr bwMode="auto">
        <a:xfrm>
          <a:off x="5562600" y="629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124409</xdr:rowOff>
    </xdr:from>
    <xdr:to>
      <xdr:col>29</xdr:col>
      <xdr:colOff>127000</xdr:colOff>
      <xdr:row>36</xdr:row>
      <xdr:rowOff>58992</xdr:rowOff>
    </xdr:to>
    <xdr:cxnSp macro="">
      <xdr:nvCxnSpPr>
        <xdr:cNvPr id="113" name="直線コネクタ 112"/>
        <xdr:cNvCxnSpPr/>
      </xdr:nvCxnSpPr>
      <xdr:spPr bwMode="auto">
        <a:xfrm flipV="1">
          <a:off x="5003800" y="6734759"/>
          <a:ext cx="647700" cy="277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109186</xdr:rowOff>
    </xdr:from>
    <xdr:ext cx="762000" cy="259045"/>
    <xdr:sp macro="" textlink="">
      <xdr:nvSpPr>
        <xdr:cNvPr id="114" name="人口1人当たり決算額の推移平均値テキスト445"/>
        <xdr:cNvSpPr txBox="1"/>
      </xdr:nvSpPr>
      <xdr:spPr>
        <a:xfrm>
          <a:off x="5740400" y="6719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108280</xdr:rowOff>
    </xdr:from>
    <xdr:to>
      <xdr:col>29</xdr:col>
      <xdr:colOff>177800</xdr:colOff>
      <xdr:row>35</xdr:row>
      <xdr:rowOff>209880</xdr:rowOff>
    </xdr:to>
    <xdr:sp macro="" textlink="">
      <xdr:nvSpPr>
        <xdr:cNvPr id="115" name="フローチャート: 判断 114"/>
        <xdr:cNvSpPr/>
      </xdr:nvSpPr>
      <xdr:spPr bwMode="auto">
        <a:xfrm>
          <a:off x="56007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58992</xdr:rowOff>
    </xdr:from>
    <xdr:to>
      <xdr:col>26</xdr:col>
      <xdr:colOff>50800</xdr:colOff>
      <xdr:row>37</xdr:row>
      <xdr:rowOff>122733</xdr:rowOff>
    </xdr:to>
    <xdr:cxnSp macro="">
      <xdr:nvCxnSpPr>
        <xdr:cNvPr id="116" name="直線コネクタ 115"/>
        <xdr:cNvCxnSpPr/>
      </xdr:nvCxnSpPr>
      <xdr:spPr bwMode="auto">
        <a:xfrm flipV="1">
          <a:off x="4305300" y="7012242"/>
          <a:ext cx="698500" cy="235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160134</xdr:rowOff>
    </xdr:from>
    <xdr:to>
      <xdr:col>26</xdr:col>
      <xdr:colOff>101600</xdr:colOff>
      <xdr:row>35</xdr:row>
      <xdr:rowOff>261734</xdr:rowOff>
    </xdr:to>
    <xdr:sp macro="" textlink="">
      <xdr:nvSpPr>
        <xdr:cNvPr id="117" name="フローチャート: 判断 116"/>
        <xdr:cNvSpPr/>
      </xdr:nvSpPr>
      <xdr:spPr bwMode="auto">
        <a:xfrm>
          <a:off x="4953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271911</xdr:rowOff>
    </xdr:from>
    <xdr:ext cx="736600" cy="259045"/>
    <xdr:sp macro="" textlink="">
      <xdr:nvSpPr>
        <xdr:cNvPr id="118" name="テキスト ボックス 117"/>
        <xdr:cNvSpPr txBox="1"/>
      </xdr:nvSpPr>
      <xdr:spPr>
        <a:xfrm>
          <a:off x="4622800" y="6539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122733</xdr:rowOff>
    </xdr:from>
    <xdr:to>
      <xdr:col>22</xdr:col>
      <xdr:colOff>114300</xdr:colOff>
      <xdr:row>37</xdr:row>
      <xdr:rowOff>231699</xdr:rowOff>
    </xdr:to>
    <xdr:cxnSp macro="">
      <xdr:nvCxnSpPr>
        <xdr:cNvPr id="119" name="直線コネクタ 118"/>
        <xdr:cNvCxnSpPr/>
      </xdr:nvCxnSpPr>
      <xdr:spPr bwMode="auto">
        <a:xfrm flipV="1">
          <a:off x="3606800" y="7247433"/>
          <a:ext cx="698500" cy="108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182118</xdr:rowOff>
    </xdr:from>
    <xdr:to>
      <xdr:col>22</xdr:col>
      <xdr:colOff>165100</xdr:colOff>
      <xdr:row>35</xdr:row>
      <xdr:rowOff>283718</xdr:rowOff>
    </xdr:to>
    <xdr:sp macro="" textlink="">
      <xdr:nvSpPr>
        <xdr:cNvPr id="120" name="フローチャート: 判断 119"/>
        <xdr:cNvSpPr/>
      </xdr:nvSpPr>
      <xdr:spPr bwMode="auto">
        <a:xfrm>
          <a:off x="4254500" y="6792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293895</xdr:rowOff>
    </xdr:from>
    <xdr:ext cx="762000" cy="259045"/>
    <xdr:sp macro="" textlink="">
      <xdr:nvSpPr>
        <xdr:cNvPr id="121" name="テキスト ボックス 120"/>
        <xdr:cNvSpPr txBox="1"/>
      </xdr:nvSpPr>
      <xdr:spPr>
        <a:xfrm>
          <a:off x="3924300" y="656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231699</xdr:rowOff>
    </xdr:from>
    <xdr:to>
      <xdr:col>18</xdr:col>
      <xdr:colOff>177800</xdr:colOff>
      <xdr:row>37</xdr:row>
      <xdr:rowOff>278829</xdr:rowOff>
    </xdr:to>
    <xdr:cxnSp macro="">
      <xdr:nvCxnSpPr>
        <xdr:cNvPr id="122" name="直線コネクタ 121"/>
        <xdr:cNvCxnSpPr/>
      </xdr:nvCxnSpPr>
      <xdr:spPr bwMode="auto">
        <a:xfrm flipV="1">
          <a:off x="2908300" y="7356399"/>
          <a:ext cx="698500" cy="4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152514</xdr:rowOff>
    </xdr:from>
    <xdr:to>
      <xdr:col>19</xdr:col>
      <xdr:colOff>38100</xdr:colOff>
      <xdr:row>35</xdr:row>
      <xdr:rowOff>254114</xdr:rowOff>
    </xdr:to>
    <xdr:sp macro="" textlink="">
      <xdr:nvSpPr>
        <xdr:cNvPr id="123" name="フローチャート: 判断 122"/>
        <xdr:cNvSpPr/>
      </xdr:nvSpPr>
      <xdr:spPr bwMode="auto">
        <a:xfrm>
          <a:off x="35560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264291</xdr:rowOff>
    </xdr:from>
    <xdr:ext cx="762000" cy="259045"/>
    <xdr:sp macro="" textlink="">
      <xdr:nvSpPr>
        <xdr:cNvPr id="124" name="テキスト ボックス 123"/>
        <xdr:cNvSpPr txBox="1"/>
      </xdr:nvSpPr>
      <xdr:spPr>
        <a:xfrm>
          <a:off x="3225800" y="653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198996</xdr:rowOff>
    </xdr:from>
    <xdr:to>
      <xdr:col>15</xdr:col>
      <xdr:colOff>101600</xdr:colOff>
      <xdr:row>35</xdr:row>
      <xdr:rowOff>300596</xdr:rowOff>
    </xdr:to>
    <xdr:sp macro="" textlink="">
      <xdr:nvSpPr>
        <xdr:cNvPr id="125" name="フローチャート: 判断 124"/>
        <xdr:cNvSpPr/>
      </xdr:nvSpPr>
      <xdr:spPr bwMode="auto">
        <a:xfrm>
          <a:off x="2857500" y="6809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310773</xdr:rowOff>
    </xdr:from>
    <xdr:ext cx="762000" cy="259045"/>
    <xdr:sp macro="" textlink="">
      <xdr:nvSpPr>
        <xdr:cNvPr id="126" name="テキスト ボックス 125"/>
        <xdr:cNvSpPr txBox="1"/>
      </xdr:nvSpPr>
      <xdr:spPr>
        <a:xfrm>
          <a:off x="2527300" y="657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73609</xdr:rowOff>
    </xdr:from>
    <xdr:to>
      <xdr:col>29</xdr:col>
      <xdr:colOff>177800</xdr:colOff>
      <xdr:row>35</xdr:row>
      <xdr:rowOff>175209</xdr:rowOff>
    </xdr:to>
    <xdr:sp macro="" textlink="">
      <xdr:nvSpPr>
        <xdr:cNvPr id="132" name="楕円 131"/>
        <xdr:cNvSpPr/>
      </xdr:nvSpPr>
      <xdr:spPr bwMode="auto">
        <a:xfrm>
          <a:off x="5600700" y="6683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261586</xdr:rowOff>
    </xdr:from>
    <xdr:ext cx="762000" cy="259045"/>
    <xdr:sp macro="" textlink="">
      <xdr:nvSpPr>
        <xdr:cNvPr id="133" name="人口1人当たり決算額の推移該当値テキスト445"/>
        <xdr:cNvSpPr txBox="1"/>
      </xdr:nvSpPr>
      <xdr:spPr>
        <a:xfrm>
          <a:off x="5740400" y="652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8192</xdr:rowOff>
    </xdr:from>
    <xdr:to>
      <xdr:col>26</xdr:col>
      <xdr:colOff>101600</xdr:colOff>
      <xdr:row>36</xdr:row>
      <xdr:rowOff>109792</xdr:rowOff>
    </xdr:to>
    <xdr:sp macro="" textlink="">
      <xdr:nvSpPr>
        <xdr:cNvPr id="134" name="楕円 133"/>
        <xdr:cNvSpPr/>
      </xdr:nvSpPr>
      <xdr:spPr bwMode="auto">
        <a:xfrm>
          <a:off x="4953000" y="6961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94569</xdr:rowOff>
    </xdr:from>
    <xdr:ext cx="736600" cy="259045"/>
    <xdr:sp macro="" textlink="">
      <xdr:nvSpPr>
        <xdr:cNvPr id="135" name="テキスト ボックス 134"/>
        <xdr:cNvSpPr txBox="1"/>
      </xdr:nvSpPr>
      <xdr:spPr>
        <a:xfrm>
          <a:off x="4622800" y="7047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71933</xdr:rowOff>
    </xdr:from>
    <xdr:to>
      <xdr:col>22</xdr:col>
      <xdr:colOff>165100</xdr:colOff>
      <xdr:row>37</xdr:row>
      <xdr:rowOff>173533</xdr:rowOff>
    </xdr:to>
    <xdr:sp macro="" textlink="">
      <xdr:nvSpPr>
        <xdr:cNvPr id="136" name="楕円 135"/>
        <xdr:cNvSpPr/>
      </xdr:nvSpPr>
      <xdr:spPr bwMode="auto">
        <a:xfrm>
          <a:off x="4254500" y="719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158310</xdr:rowOff>
    </xdr:from>
    <xdr:ext cx="762000" cy="259045"/>
    <xdr:sp macro="" textlink="">
      <xdr:nvSpPr>
        <xdr:cNvPr id="137" name="テキスト ボックス 136"/>
        <xdr:cNvSpPr txBox="1"/>
      </xdr:nvSpPr>
      <xdr:spPr>
        <a:xfrm>
          <a:off x="3924300" y="728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180899</xdr:rowOff>
    </xdr:from>
    <xdr:to>
      <xdr:col>19</xdr:col>
      <xdr:colOff>38100</xdr:colOff>
      <xdr:row>37</xdr:row>
      <xdr:rowOff>282499</xdr:rowOff>
    </xdr:to>
    <xdr:sp macro="" textlink="">
      <xdr:nvSpPr>
        <xdr:cNvPr id="138" name="楕円 137"/>
        <xdr:cNvSpPr/>
      </xdr:nvSpPr>
      <xdr:spPr bwMode="auto">
        <a:xfrm>
          <a:off x="3556000" y="7305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267276</xdr:rowOff>
    </xdr:from>
    <xdr:ext cx="762000" cy="259045"/>
    <xdr:sp macro="" textlink="">
      <xdr:nvSpPr>
        <xdr:cNvPr id="139" name="テキスト ボックス 138"/>
        <xdr:cNvSpPr txBox="1"/>
      </xdr:nvSpPr>
      <xdr:spPr>
        <a:xfrm>
          <a:off x="3225800" y="739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228029</xdr:rowOff>
    </xdr:from>
    <xdr:to>
      <xdr:col>15</xdr:col>
      <xdr:colOff>101600</xdr:colOff>
      <xdr:row>37</xdr:row>
      <xdr:rowOff>329629</xdr:rowOff>
    </xdr:to>
    <xdr:sp macro="" textlink="">
      <xdr:nvSpPr>
        <xdr:cNvPr id="140" name="楕円 139"/>
        <xdr:cNvSpPr/>
      </xdr:nvSpPr>
      <xdr:spPr bwMode="auto">
        <a:xfrm>
          <a:off x="2857500" y="735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314406</xdr:rowOff>
    </xdr:from>
    <xdr:ext cx="762000" cy="259045"/>
    <xdr:sp macro="" textlink="">
      <xdr:nvSpPr>
        <xdr:cNvPr id="141" name="テキスト ボックス 140"/>
        <xdr:cNvSpPr txBox="1"/>
      </xdr:nvSpPr>
      <xdr:spPr>
        <a:xfrm>
          <a:off x="2527300" y="743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18,029
17,954
513.76
13,425,604
12,881,822
408,629
7,525,269
13,123,204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120561</xdr:rowOff>
    </xdr:from>
    <xdr:to>
      <xdr:col>24</xdr:col>
      <xdr:colOff>62865</xdr:colOff>
      <xdr:row>38</xdr:row>
      <xdr:rowOff>106832</xdr:rowOff>
    </xdr:to>
    <xdr:cxnSp macro="">
      <xdr:nvCxnSpPr>
        <xdr:cNvPr id="56" name="直線コネクタ 55"/>
        <xdr:cNvCxnSpPr/>
      </xdr:nvCxnSpPr>
      <xdr:spPr>
        <a:xfrm flipV="1">
          <a:off x="4633595" y="5264061"/>
          <a:ext cx="1270" cy="1357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110659</xdr:rowOff>
    </xdr:from>
    <xdr:ext cx="534377" cy="259045"/>
    <xdr:sp macro="" textlink="">
      <xdr:nvSpPr>
        <xdr:cNvPr id="57" name="人件費最小値テキスト"/>
        <xdr:cNvSpPr txBox="1"/>
      </xdr:nvSpPr>
      <xdr:spPr>
        <a:xfrm>
          <a:off x="4686300" y="66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106832</xdr:rowOff>
    </xdr:from>
    <xdr:to>
      <xdr:col>24</xdr:col>
      <xdr:colOff>152400</xdr:colOff>
      <xdr:row>38</xdr:row>
      <xdr:rowOff>106832</xdr:rowOff>
    </xdr:to>
    <xdr:cxnSp macro="">
      <xdr:nvCxnSpPr>
        <xdr:cNvPr id="58" name="直線コネクタ 57"/>
        <xdr:cNvCxnSpPr/>
      </xdr:nvCxnSpPr>
      <xdr:spPr>
        <a:xfrm>
          <a:off x="4546600" y="66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67238</xdr:rowOff>
    </xdr:from>
    <xdr:ext cx="599010" cy="259045"/>
    <xdr:sp macro="" textlink="">
      <xdr:nvSpPr>
        <xdr:cNvPr id="59" name="人件費最大値テキスト"/>
        <xdr:cNvSpPr txBox="1"/>
      </xdr:nvSpPr>
      <xdr:spPr>
        <a:xfrm>
          <a:off x="4686300" y="50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120561</xdr:rowOff>
    </xdr:from>
    <xdr:to>
      <xdr:col>24</xdr:col>
      <xdr:colOff>152400</xdr:colOff>
      <xdr:row>30</xdr:row>
      <xdr:rowOff>120561</xdr:rowOff>
    </xdr:to>
    <xdr:cxnSp macro="">
      <xdr:nvCxnSpPr>
        <xdr:cNvPr id="60" name="直線コネクタ 59"/>
        <xdr:cNvCxnSpPr/>
      </xdr:nvCxnSpPr>
      <xdr:spPr>
        <a:xfrm>
          <a:off x="4546600" y="526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141592</xdr:rowOff>
    </xdr:from>
    <xdr:to>
      <xdr:col>24</xdr:col>
      <xdr:colOff>63500</xdr:colOff>
      <xdr:row>36</xdr:row>
      <xdr:rowOff>24943</xdr:rowOff>
    </xdr:to>
    <xdr:cxnSp macro="">
      <xdr:nvCxnSpPr>
        <xdr:cNvPr id="61" name="直線コネクタ 60"/>
        <xdr:cNvCxnSpPr/>
      </xdr:nvCxnSpPr>
      <xdr:spPr>
        <a:xfrm flipV="1">
          <a:off x="3797300" y="6142342"/>
          <a:ext cx="838200" cy="5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164114</xdr:rowOff>
    </xdr:from>
    <xdr:ext cx="599010" cy="259045"/>
    <xdr:sp macro="" textlink="">
      <xdr:nvSpPr>
        <xdr:cNvPr id="62" name="人件費平均値テキスト"/>
        <xdr:cNvSpPr txBox="1"/>
      </xdr:nvSpPr>
      <xdr:spPr>
        <a:xfrm>
          <a:off x="4686300" y="58219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141237</xdr:rowOff>
    </xdr:from>
    <xdr:to>
      <xdr:col>24</xdr:col>
      <xdr:colOff>114300</xdr:colOff>
      <xdr:row>35</xdr:row>
      <xdr:rowOff>71387</xdr:rowOff>
    </xdr:to>
    <xdr:sp macro="" textlink="">
      <xdr:nvSpPr>
        <xdr:cNvPr id="63" name="フローチャート: 判断 62"/>
        <xdr:cNvSpPr/>
      </xdr:nvSpPr>
      <xdr:spPr>
        <a:xfrm>
          <a:off x="45847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24943</xdr:rowOff>
    </xdr:from>
    <xdr:to>
      <xdr:col>19</xdr:col>
      <xdr:colOff>177800</xdr:colOff>
      <xdr:row>36</xdr:row>
      <xdr:rowOff>42380</xdr:rowOff>
    </xdr:to>
    <xdr:cxnSp macro="">
      <xdr:nvCxnSpPr>
        <xdr:cNvPr id="64" name="直線コネクタ 63"/>
        <xdr:cNvCxnSpPr/>
      </xdr:nvCxnSpPr>
      <xdr:spPr>
        <a:xfrm flipV="1">
          <a:off x="2908300" y="6197143"/>
          <a:ext cx="8890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15253</xdr:rowOff>
    </xdr:from>
    <xdr:to>
      <xdr:col>20</xdr:col>
      <xdr:colOff>38100</xdr:colOff>
      <xdr:row>35</xdr:row>
      <xdr:rowOff>116853</xdr:rowOff>
    </xdr:to>
    <xdr:sp macro="" textlink="">
      <xdr:nvSpPr>
        <xdr:cNvPr id="65" name="フローチャート: 判断 64"/>
        <xdr:cNvSpPr/>
      </xdr:nvSpPr>
      <xdr:spPr>
        <a:xfrm>
          <a:off x="3746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133380</xdr:rowOff>
    </xdr:from>
    <xdr:ext cx="599010" cy="259045"/>
    <xdr:sp macro="" textlink="">
      <xdr:nvSpPr>
        <xdr:cNvPr id="66" name="テキスト ボックス 65"/>
        <xdr:cNvSpPr txBox="1"/>
      </xdr:nvSpPr>
      <xdr:spPr>
        <a:xfrm>
          <a:off x="3497795" y="57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42380</xdr:rowOff>
    </xdr:from>
    <xdr:to>
      <xdr:col>15</xdr:col>
      <xdr:colOff>50800</xdr:colOff>
      <xdr:row>37</xdr:row>
      <xdr:rowOff>89027</xdr:rowOff>
    </xdr:to>
    <xdr:cxnSp macro="">
      <xdr:nvCxnSpPr>
        <xdr:cNvPr id="67" name="直線コネクタ 66"/>
        <xdr:cNvCxnSpPr/>
      </xdr:nvCxnSpPr>
      <xdr:spPr>
        <a:xfrm flipV="1">
          <a:off x="2019300" y="6214580"/>
          <a:ext cx="889000" cy="2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70015</xdr:rowOff>
    </xdr:from>
    <xdr:to>
      <xdr:col>15</xdr:col>
      <xdr:colOff>101600</xdr:colOff>
      <xdr:row>36</xdr:row>
      <xdr:rowOff>165</xdr:rowOff>
    </xdr:to>
    <xdr:sp macro="" textlink="">
      <xdr:nvSpPr>
        <xdr:cNvPr id="68" name="フローチャート: 判断 67"/>
        <xdr:cNvSpPr/>
      </xdr:nvSpPr>
      <xdr:spPr>
        <a:xfrm>
          <a:off x="2857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16692</xdr:rowOff>
    </xdr:from>
    <xdr:ext cx="599010" cy="259045"/>
    <xdr:sp macro="" textlink="">
      <xdr:nvSpPr>
        <xdr:cNvPr id="69" name="テキスト ボックス 68"/>
        <xdr:cNvSpPr txBox="1"/>
      </xdr:nvSpPr>
      <xdr:spPr>
        <a:xfrm>
          <a:off x="2608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89027</xdr:rowOff>
    </xdr:from>
    <xdr:to>
      <xdr:col>10</xdr:col>
      <xdr:colOff>114300</xdr:colOff>
      <xdr:row>37</xdr:row>
      <xdr:rowOff>126454</xdr:rowOff>
    </xdr:to>
    <xdr:cxnSp macro="">
      <xdr:nvCxnSpPr>
        <xdr:cNvPr id="70" name="直線コネクタ 69"/>
        <xdr:cNvCxnSpPr/>
      </xdr:nvCxnSpPr>
      <xdr:spPr>
        <a:xfrm flipV="1">
          <a:off x="1130300" y="6432677"/>
          <a:ext cx="889000" cy="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55956</xdr:rowOff>
    </xdr:from>
    <xdr:to>
      <xdr:col>10</xdr:col>
      <xdr:colOff>165100</xdr:colOff>
      <xdr:row>36</xdr:row>
      <xdr:rowOff>157556</xdr:rowOff>
    </xdr:to>
    <xdr:sp macro="" textlink="">
      <xdr:nvSpPr>
        <xdr:cNvPr id="71" name="フローチャート: 判断 70"/>
        <xdr:cNvSpPr/>
      </xdr:nvSpPr>
      <xdr:spPr>
        <a:xfrm>
          <a:off x="1968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2633</xdr:rowOff>
    </xdr:from>
    <xdr:ext cx="534377" cy="259045"/>
    <xdr:sp macro="" textlink="">
      <xdr:nvSpPr>
        <xdr:cNvPr id="72" name="テキスト ボックス 71"/>
        <xdr:cNvSpPr txBox="1"/>
      </xdr:nvSpPr>
      <xdr:spPr>
        <a:xfrm>
          <a:off x="1752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108471</xdr:rowOff>
    </xdr:from>
    <xdr:to>
      <xdr:col>6</xdr:col>
      <xdr:colOff>38100</xdr:colOff>
      <xdr:row>37</xdr:row>
      <xdr:rowOff>38621</xdr:rowOff>
    </xdr:to>
    <xdr:sp macro="" textlink="">
      <xdr:nvSpPr>
        <xdr:cNvPr id="73" name="フローチャート: 判断 72"/>
        <xdr:cNvSpPr/>
      </xdr:nvSpPr>
      <xdr:spPr>
        <a:xfrm>
          <a:off x="1079500" y="628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55148</xdr:rowOff>
    </xdr:from>
    <xdr:ext cx="534377" cy="259045"/>
    <xdr:sp macro="" textlink="">
      <xdr:nvSpPr>
        <xdr:cNvPr id="74" name="テキスト ボックス 73"/>
        <xdr:cNvSpPr txBox="1"/>
      </xdr:nvSpPr>
      <xdr:spPr>
        <a:xfrm>
          <a:off x="863111" y="605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90792</xdr:rowOff>
    </xdr:from>
    <xdr:to>
      <xdr:col>24</xdr:col>
      <xdr:colOff>114300</xdr:colOff>
      <xdr:row>36</xdr:row>
      <xdr:rowOff>20942</xdr:rowOff>
    </xdr:to>
    <xdr:sp macro="" textlink="">
      <xdr:nvSpPr>
        <xdr:cNvPr id="80" name="楕円 79"/>
        <xdr:cNvSpPr/>
      </xdr:nvSpPr>
      <xdr:spPr>
        <a:xfrm>
          <a:off x="4584700" y="60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69219</xdr:rowOff>
    </xdr:from>
    <xdr:ext cx="599010" cy="259045"/>
    <xdr:sp macro="" textlink="">
      <xdr:nvSpPr>
        <xdr:cNvPr id="81" name="人件費該当値テキスト"/>
        <xdr:cNvSpPr txBox="1"/>
      </xdr:nvSpPr>
      <xdr:spPr>
        <a:xfrm>
          <a:off x="4686300" y="60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145593</xdr:rowOff>
    </xdr:from>
    <xdr:to>
      <xdr:col>20</xdr:col>
      <xdr:colOff>38100</xdr:colOff>
      <xdr:row>36</xdr:row>
      <xdr:rowOff>75743</xdr:rowOff>
    </xdr:to>
    <xdr:sp macro="" textlink="">
      <xdr:nvSpPr>
        <xdr:cNvPr id="82" name="楕円 81"/>
        <xdr:cNvSpPr/>
      </xdr:nvSpPr>
      <xdr:spPr>
        <a:xfrm>
          <a:off x="3746500" y="61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66870</xdr:rowOff>
    </xdr:from>
    <xdr:ext cx="599010" cy="259045"/>
    <xdr:sp macro="" textlink="">
      <xdr:nvSpPr>
        <xdr:cNvPr id="83" name="テキスト ボックス 82"/>
        <xdr:cNvSpPr txBox="1"/>
      </xdr:nvSpPr>
      <xdr:spPr>
        <a:xfrm>
          <a:off x="3497795" y="623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163030</xdr:rowOff>
    </xdr:from>
    <xdr:to>
      <xdr:col>15</xdr:col>
      <xdr:colOff>101600</xdr:colOff>
      <xdr:row>36</xdr:row>
      <xdr:rowOff>93180</xdr:rowOff>
    </xdr:to>
    <xdr:sp macro="" textlink="">
      <xdr:nvSpPr>
        <xdr:cNvPr id="84" name="楕円 83"/>
        <xdr:cNvSpPr/>
      </xdr:nvSpPr>
      <xdr:spPr>
        <a:xfrm>
          <a:off x="2857500" y="616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84307</xdr:rowOff>
    </xdr:from>
    <xdr:ext cx="599010" cy="259045"/>
    <xdr:sp macro="" textlink="">
      <xdr:nvSpPr>
        <xdr:cNvPr id="85" name="テキスト ボックス 84"/>
        <xdr:cNvSpPr txBox="1"/>
      </xdr:nvSpPr>
      <xdr:spPr>
        <a:xfrm>
          <a:off x="2608795" y="625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38227</xdr:rowOff>
    </xdr:from>
    <xdr:to>
      <xdr:col>10</xdr:col>
      <xdr:colOff>165100</xdr:colOff>
      <xdr:row>37</xdr:row>
      <xdr:rowOff>139827</xdr:rowOff>
    </xdr:to>
    <xdr:sp macro="" textlink="">
      <xdr:nvSpPr>
        <xdr:cNvPr id="86" name="楕円 85"/>
        <xdr:cNvSpPr/>
      </xdr:nvSpPr>
      <xdr:spPr>
        <a:xfrm>
          <a:off x="1968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130954</xdr:rowOff>
    </xdr:from>
    <xdr:ext cx="534377" cy="259045"/>
    <xdr:sp macro="" textlink="">
      <xdr:nvSpPr>
        <xdr:cNvPr id="87" name="テキスト ボックス 86"/>
        <xdr:cNvSpPr txBox="1"/>
      </xdr:nvSpPr>
      <xdr:spPr>
        <a:xfrm>
          <a:off x="1752111" y="64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75654</xdr:rowOff>
    </xdr:from>
    <xdr:to>
      <xdr:col>6</xdr:col>
      <xdr:colOff>38100</xdr:colOff>
      <xdr:row>38</xdr:row>
      <xdr:rowOff>5804</xdr:rowOff>
    </xdr:to>
    <xdr:sp macro="" textlink="">
      <xdr:nvSpPr>
        <xdr:cNvPr id="88" name="楕円 87"/>
        <xdr:cNvSpPr/>
      </xdr:nvSpPr>
      <xdr:spPr>
        <a:xfrm>
          <a:off x="1079500" y="64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168381</xdr:rowOff>
    </xdr:from>
    <xdr:ext cx="534377" cy="259045"/>
    <xdr:sp macro="" textlink="">
      <xdr:nvSpPr>
        <xdr:cNvPr id="89" name="テキスト ボックス 88"/>
        <xdr:cNvSpPr txBox="1"/>
      </xdr:nvSpPr>
      <xdr:spPr>
        <a:xfrm>
          <a:off x="863111" y="651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106877</xdr:rowOff>
    </xdr:from>
    <xdr:to>
      <xdr:col>24</xdr:col>
      <xdr:colOff>62865</xdr:colOff>
      <xdr:row>58</xdr:row>
      <xdr:rowOff>122745</xdr:rowOff>
    </xdr:to>
    <xdr:cxnSp macro="">
      <xdr:nvCxnSpPr>
        <xdr:cNvPr id="118" name="直線コネクタ 117"/>
        <xdr:cNvCxnSpPr/>
      </xdr:nvCxnSpPr>
      <xdr:spPr>
        <a:xfrm flipV="1">
          <a:off x="4633595" y="8679377"/>
          <a:ext cx="1270" cy="138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126572</xdr:rowOff>
    </xdr:from>
    <xdr:ext cx="534377" cy="259045"/>
    <xdr:sp macro="" textlink="">
      <xdr:nvSpPr>
        <xdr:cNvPr id="119" name="物件費最小値テキスト"/>
        <xdr:cNvSpPr txBox="1"/>
      </xdr:nvSpPr>
      <xdr:spPr>
        <a:xfrm>
          <a:off x="4686300" y="100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122745</xdr:rowOff>
    </xdr:from>
    <xdr:to>
      <xdr:col>24</xdr:col>
      <xdr:colOff>152400</xdr:colOff>
      <xdr:row>58</xdr:row>
      <xdr:rowOff>122745</xdr:rowOff>
    </xdr:to>
    <xdr:cxnSp macro="">
      <xdr:nvCxnSpPr>
        <xdr:cNvPr id="120" name="直線コネクタ 119"/>
        <xdr:cNvCxnSpPr/>
      </xdr:nvCxnSpPr>
      <xdr:spPr>
        <a:xfrm>
          <a:off x="4546600" y="100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53554</xdr:rowOff>
    </xdr:from>
    <xdr:ext cx="599010" cy="259045"/>
    <xdr:sp macro="" textlink="">
      <xdr:nvSpPr>
        <xdr:cNvPr id="121" name="物件費最大値テキスト"/>
        <xdr:cNvSpPr txBox="1"/>
      </xdr:nvSpPr>
      <xdr:spPr>
        <a:xfrm>
          <a:off x="4686300" y="845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106877</xdr:rowOff>
    </xdr:from>
    <xdr:to>
      <xdr:col>24</xdr:col>
      <xdr:colOff>152400</xdr:colOff>
      <xdr:row>50</xdr:row>
      <xdr:rowOff>106877</xdr:rowOff>
    </xdr:to>
    <xdr:cxnSp macro="">
      <xdr:nvCxnSpPr>
        <xdr:cNvPr id="122" name="直線コネクタ 121"/>
        <xdr:cNvCxnSpPr/>
      </xdr:nvCxnSpPr>
      <xdr:spPr>
        <a:xfrm>
          <a:off x="4546600" y="867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33668</xdr:rowOff>
    </xdr:from>
    <xdr:to>
      <xdr:col>24</xdr:col>
      <xdr:colOff>63500</xdr:colOff>
      <xdr:row>56</xdr:row>
      <xdr:rowOff>100085</xdr:rowOff>
    </xdr:to>
    <xdr:cxnSp macro="">
      <xdr:nvCxnSpPr>
        <xdr:cNvPr id="123" name="直線コネクタ 122"/>
        <xdr:cNvCxnSpPr/>
      </xdr:nvCxnSpPr>
      <xdr:spPr>
        <a:xfrm flipV="1">
          <a:off x="3797300" y="9634868"/>
          <a:ext cx="838200" cy="6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103185</xdr:rowOff>
    </xdr:from>
    <xdr:ext cx="599010" cy="259045"/>
    <xdr:sp macro="" textlink="">
      <xdr:nvSpPr>
        <xdr:cNvPr id="124" name="物件費平均値テキスト"/>
        <xdr:cNvSpPr txBox="1"/>
      </xdr:nvSpPr>
      <xdr:spPr>
        <a:xfrm>
          <a:off x="4686300" y="9361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80308</xdr:rowOff>
    </xdr:from>
    <xdr:to>
      <xdr:col>24</xdr:col>
      <xdr:colOff>114300</xdr:colOff>
      <xdr:row>56</xdr:row>
      <xdr:rowOff>10458</xdr:rowOff>
    </xdr:to>
    <xdr:sp macro="" textlink="">
      <xdr:nvSpPr>
        <xdr:cNvPr id="125" name="フローチャート: 判断 124"/>
        <xdr:cNvSpPr/>
      </xdr:nvSpPr>
      <xdr:spPr>
        <a:xfrm>
          <a:off x="4584700" y="951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100085</xdr:rowOff>
    </xdr:from>
    <xdr:to>
      <xdr:col>19</xdr:col>
      <xdr:colOff>177800</xdr:colOff>
      <xdr:row>56</xdr:row>
      <xdr:rowOff>133232</xdr:rowOff>
    </xdr:to>
    <xdr:cxnSp macro="">
      <xdr:nvCxnSpPr>
        <xdr:cNvPr id="126" name="直線コネクタ 125"/>
        <xdr:cNvCxnSpPr/>
      </xdr:nvCxnSpPr>
      <xdr:spPr>
        <a:xfrm flipV="1">
          <a:off x="2908300" y="970128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59172</xdr:rowOff>
    </xdr:from>
    <xdr:to>
      <xdr:col>20</xdr:col>
      <xdr:colOff>38100</xdr:colOff>
      <xdr:row>56</xdr:row>
      <xdr:rowOff>160772</xdr:rowOff>
    </xdr:to>
    <xdr:sp macro="" textlink="">
      <xdr:nvSpPr>
        <xdr:cNvPr id="127" name="フローチャート: 判断 126"/>
        <xdr:cNvSpPr/>
      </xdr:nvSpPr>
      <xdr:spPr>
        <a:xfrm>
          <a:off x="3746500" y="966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151899</xdr:rowOff>
    </xdr:from>
    <xdr:ext cx="599010" cy="259045"/>
    <xdr:sp macro="" textlink="">
      <xdr:nvSpPr>
        <xdr:cNvPr id="128" name="テキスト ボックス 127"/>
        <xdr:cNvSpPr txBox="1"/>
      </xdr:nvSpPr>
      <xdr:spPr>
        <a:xfrm>
          <a:off x="3497795" y="975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131680</xdr:rowOff>
    </xdr:from>
    <xdr:to>
      <xdr:col>15</xdr:col>
      <xdr:colOff>50800</xdr:colOff>
      <xdr:row>56</xdr:row>
      <xdr:rowOff>133232</xdr:rowOff>
    </xdr:to>
    <xdr:cxnSp macro="">
      <xdr:nvCxnSpPr>
        <xdr:cNvPr id="129" name="直線コネクタ 128"/>
        <xdr:cNvCxnSpPr/>
      </xdr:nvCxnSpPr>
      <xdr:spPr>
        <a:xfrm>
          <a:off x="2019300" y="9732880"/>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xdr:rowOff>
    </xdr:from>
    <xdr:to>
      <xdr:col>15</xdr:col>
      <xdr:colOff>101600</xdr:colOff>
      <xdr:row>57</xdr:row>
      <xdr:rowOff>102079</xdr:rowOff>
    </xdr:to>
    <xdr:sp macro="" textlink="">
      <xdr:nvSpPr>
        <xdr:cNvPr id="130" name="フローチャート: 判断 129"/>
        <xdr:cNvSpPr/>
      </xdr:nvSpPr>
      <xdr:spPr>
        <a:xfrm>
          <a:off x="2857500" y="977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93206</xdr:rowOff>
    </xdr:from>
    <xdr:ext cx="599010" cy="259045"/>
    <xdr:sp macro="" textlink="">
      <xdr:nvSpPr>
        <xdr:cNvPr id="131" name="テキスト ボックス 130"/>
        <xdr:cNvSpPr txBox="1"/>
      </xdr:nvSpPr>
      <xdr:spPr>
        <a:xfrm>
          <a:off x="2608795" y="986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131680</xdr:rowOff>
    </xdr:from>
    <xdr:to>
      <xdr:col>10</xdr:col>
      <xdr:colOff>114300</xdr:colOff>
      <xdr:row>57</xdr:row>
      <xdr:rowOff>8255</xdr:rowOff>
    </xdr:to>
    <xdr:cxnSp macro="">
      <xdr:nvCxnSpPr>
        <xdr:cNvPr id="132" name="直線コネクタ 131"/>
        <xdr:cNvCxnSpPr/>
      </xdr:nvCxnSpPr>
      <xdr:spPr>
        <a:xfrm flipV="1">
          <a:off x="1130300" y="9732880"/>
          <a:ext cx="889000" cy="4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12938</xdr:rowOff>
    </xdr:from>
    <xdr:to>
      <xdr:col>10</xdr:col>
      <xdr:colOff>165100</xdr:colOff>
      <xdr:row>57</xdr:row>
      <xdr:rowOff>114538</xdr:rowOff>
    </xdr:to>
    <xdr:sp macro="" textlink="">
      <xdr:nvSpPr>
        <xdr:cNvPr id="133" name="フローチャート: 判断 132"/>
        <xdr:cNvSpPr/>
      </xdr:nvSpPr>
      <xdr:spPr>
        <a:xfrm>
          <a:off x="1968500" y="97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105665</xdr:rowOff>
    </xdr:from>
    <xdr:ext cx="599010" cy="259045"/>
    <xdr:sp macro="" textlink="">
      <xdr:nvSpPr>
        <xdr:cNvPr id="134" name="テキスト ボックス 133"/>
        <xdr:cNvSpPr txBox="1"/>
      </xdr:nvSpPr>
      <xdr:spPr>
        <a:xfrm>
          <a:off x="1719795" y="987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152498</xdr:rowOff>
    </xdr:from>
    <xdr:to>
      <xdr:col>6</xdr:col>
      <xdr:colOff>38100</xdr:colOff>
      <xdr:row>57</xdr:row>
      <xdr:rowOff>82648</xdr:rowOff>
    </xdr:to>
    <xdr:sp macro="" textlink="">
      <xdr:nvSpPr>
        <xdr:cNvPr id="135" name="フローチャート: 判断 134"/>
        <xdr:cNvSpPr/>
      </xdr:nvSpPr>
      <xdr:spPr>
        <a:xfrm>
          <a:off x="1079500" y="97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73775</xdr:rowOff>
    </xdr:from>
    <xdr:ext cx="599010" cy="259045"/>
    <xdr:sp macro="" textlink="">
      <xdr:nvSpPr>
        <xdr:cNvPr id="136" name="テキスト ボックス 135"/>
        <xdr:cNvSpPr txBox="1"/>
      </xdr:nvSpPr>
      <xdr:spPr>
        <a:xfrm>
          <a:off x="830795" y="984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154318</xdr:rowOff>
    </xdr:from>
    <xdr:to>
      <xdr:col>24</xdr:col>
      <xdr:colOff>114300</xdr:colOff>
      <xdr:row>56</xdr:row>
      <xdr:rowOff>84468</xdr:rowOff>
    </xdr:to>
    <xdr:sp macro="" textlink="">
      <xdr:nvSpPr>
        <xdr:cNvPr id="142" name="楕円 141"/>
        <xdr:cNvSpPr/>
      </xdr:nvSpPr>
      <xdr:spPr>
        <a:xfrm>
          <a:off x="4584700" y="95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132745</xdr:rowOff>
    </xdr:from>
    <xdr:ext cx="599010" cy="259045"/>
    <xdr:sp macro="" textlink="">
      <xdr:nvSpPr>
        <xdr:cNvPr id="143" name="物件費該当値テキスト"/>
        <xdr:cNvSpPr txBox="1"/>
      </xdr:nvSpPr>
      <xdr:spPr>
        <a:xfrm>
          <a:off x="4686300" y="956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49285</xdr:rowOff>
    </xdr:from>
    <xdr:to>
      <xdr:col>20</xdr:col>
      <xdr:colOff>38100</xdr:colOff>
      <xdr:row>56</xdr:row>
      <xdr:rowOff>150885</xdr:rowOff>
    </xdr:to>
    <xdr:sp macro="" textlink="">
      <xdr:nvSpPr>
        <xdr:cNvPr id="144" name="楕円 143"/>
        <xdr:cNvSpPr/>
      </xdr:nvSpPr>
      <xdr:spPr>
        <a:xfrm>
          <a:off x="3746500" y="965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167412</xdr:rowOff>
    </xdr:from>
    <xdr:ext cx="599010" cy="259045"/>
    <xdr:sp macro="" textlink="">
      <xdr:nvSpPr>
        <xdr:cNvPr id="145" name="テキスト ボックス 144"/>
        <xdr:cNvSpPr txBox="1"/>
      </xdr:nvSpPr>
      <xdr:spPr>
        <a:xfrm>
          <a:off x="3497795" y="942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82432</xdr:rowOff>
    </xdr:from>
    <xdr:to>
      <xdr:col>15</xdr:col>
      <xdr:colOff>101600</xdr:colOff>
      <xdr:row>57</xdr:row>
      <xdr:rowOff>12582</xdr:rowOff>
    </xdr:to>
    <xdr:sp macro="" textlink="">
      <xdr:nvSpPr>
        <xdr:cNvPr id="146" name="楕円 145"/>
        <xdr:cNvSpPr/>
      </xdr:nvSpPr>
      <xdr:spPr>
        <a:xfrm>
          <a:off x="2857500" y="96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29109</xdr:rowOff>
    </xdr:from>
    <xdr:ext cx="599010" cy="259045"/>
    <xdr:sp macro="" textlink="">
      <xdr:nvSpPr>
        <xdr:cNvPr id="147" name="テキスト ボックス 146"/>
        <xdr:cNvSpPr txBox="1"/>
      </xdr:nvSpPr>
      <xdr:spPr>
        <a:xfrm>
          <a:off x="2608795" y="9458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80880</xdr:rowOff>
    </xdr:from>
    <xdr:to>
      <xdr:col>10</xdr:col>
      <xdr:colOff>165100</xdr:colOff>
      <xdr:row>57</xdr:row>
      <xdr:rowOff>11030</xdr:rowOff>
    </xdr:to>
    <xdr:sp macro="" textlink="">
      <xdr:nvSpPr>
        <xdr:cNvPr id="148" name="楕円 147"/>
        <xdr:cNvSpPr/>
      </xdr:nvSpPr>
      <xdr:spPr>
        <a:xfrm>
          <a:off x="1968500" y="96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27557</xdr:rowOff>
    </xdr:from>
    <xdr:ext cx="599010" cy="259045"/>
    <xdr:sp macro="" textlink="">
      <xdr:nvSpPr>
        <xdr:cNvPr id="149" name="テキスト ボックス 148"/>
        <xdr:cNvSpPr txBox="1"/>
      </xdr:nvSpPr>
      <xdr:spPr>
        <a:xfrm>
          <a:off x="1719795" y="945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128905</xdr:rowOff>
    </xdr:from>
    <xdr:to>
      <xdr:col>6</xdr:col>
      <xdr:colOff>38100</xdr:colOff>
      <xdr:row>57</xdr:row>
      <xdr:rowOff>59055</xdr:rowOff>
    </xdr:to>
    <xdr:sp macro="" textlink="">
      <xdr:nvSpPr>
        <xdr:cNvPr id="150" name="楕円 149"/>
        <xdr:cNvSpPr/>
      </xdr:nvSpPr>
      <xdr:spPr>
        <a:xfrm>
          <a:off x="1079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75582</xdr:rowOff>
    </xdr:from>
    <xdr:ext cx="599010" cy="259045"/>
    <xdr:sp macro="" textlink="">
      <xdr:nvSpPr>
        <xdr:cNvPr id="151" name="テキスト ボックス 150"/>
        <xdr:cNvSpPr txBox="1"/>
      </xdr:nvSpPr>
      <xdr:spPr>
        <a:xfrm>
          <a:off x="830795" y="950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21148</xdr:rowOff>
    </xdr:from>
    <xdr:to>
      <xdr:col>24</xdr:col>
      <xdr:colOff>62865</xdr:colOff>
      <xdr:row>78</xdr:row>
      <xdr:rowOff>52649</xdr:rowOff>
    </xdr:to>
    <xdr:cxnSp macro="">
      <xdr:nvCxnSpPr>
        <xdr:cNvPr id="173" name="直線コネクタ 172"/>
        <xdr:cNvCxnSpPr/>
      </xdr:nvCxnSpPr>
      <xdr:spPr>
        <a:xfrm flipV="1">
          <a:off x="4633595" y="12194098"/>
          <a:ext cx="1270" cy="1231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56476</xdr:rowOff>
    </xdr:from>
    <xdr:ext cx="469744" cy="259045"/>
    <xdr:sp macro="" textlink="">
      <xdr:nvSpPr>
        <xdr:cNvPr id="174" name="維持補修費最小値テキスト"/>
        <xdr:cNvSpPr txBox="1"/>
      </xdr:nvSpPr>
      <xdr:spPr>
        <a:xfrm>
          <a:off x="4686300" y="134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52649</xdr:rowOff>
    </xdr:from>
    <xdr:to>
      <xdr:col>24</xdr:col>
      <xdr:colOff>152400</xdr:colOff>
      <xdr:row>78</xdr:row>
      <xdr:rowOff>52649</xdr:rowOff>
    </xdr:to>
    <xdr:cxnSp macro="">
      <xdr:nvCxnSpPr>
        <xdr:cNvPr id="175" name="直線コネクタ 174"/>
        <xdr:cNvCxnSpPr/>
      </xdr:nvCxnSpPr>
      <xdr:spPr>
        <a:xfrm>
          <a:off x="4546600" y="1342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139275</xdr:rowOff>
    </xdr:from>
    <xdr:ext cx="534377" cy="259045"/>
    <xdr:sp macro="" textlink="">
      <xdr:nvSpPr>
        <xdr:cNvPr id="176" name="維持補修費最大値テキスト"/>
        <xdr:cNvSpPr txBox="1"/>
      </xdr:nvSpPr>
      <xdr:spPr>
        <a:xfrm>
          <a:off x="4686300" y="119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21148</xdr:rowOff>
    </xdr:from>
    <xdr:to>
      <xdr:col>24</xdr:col>
      <xdr:colOff>152400</xdr:colOff>
      <xdr:row>71</xdr:row>
      <xdr:rowOff>21148</xdr:rowOff>
    </xdr:to>
    <xdr:cxnSp macro="">
      <xdr:nvCxnSpPr>
        <xdr:cNvPr id="177" name="直線コネクタ 176"/>
        <xdr:cNvCxnSpPr/>
      </xdr:nvCxnSpPr>
      <xdr:spPr>
        <a:xfrm>
          <a:off x="4546600" y="121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21148</xdr:rowOff>
    </xdr:from>
    <xdr:to>
      <xdr:col>24</xdr:col>
      <xdr:colOff>63500</xdr:colOff>
      <xdr:row>71</xdr:row>
      <xdr:rowOff>70709</xdr:rowOff>
    </xdr:to>
    <xdr:cxnSp macro="">
      <xdr:nvCxnSpPr>
        <xdr:cNvPr id="178" name="直線コネクタ 177"/>
        <xdr:cNvCxnSpPr/>
      </xdr:nvCxnSpPr>
      <xdr:spPr>
        <a:xfrm flipV="1">
          <a:off x="3797300" y="12194098"/>
          <a:ext cx="838200" cy="4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5285</xdr:rowOff>
    </xdr:from>
    <xdr:ext cx="534377" cy="259045"/>
    <xdr:sp macro="" textlink="">
      <xdr:nvSpPr>
        <xdr:cNvPr id="179" name="維持補修費平均値テキスト"/>
        <xdr:cNvSpPr txBox="1"/>
      </xdr:nvSpPr>
      <xdr:spPr>
        <a:xfrm>
          <a:off x="4686300" y="12864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26858</xdr:rowOff>
    </xdr:from>
    <xdr:to>
      <xdr:col>24</xdr:col>
      <xdr:colOff>114300</xdr:colOff>
      <xdr:row>75</xdr:row>
      <xdr:rowOff>128458</xdr:rowOff>
    </xdr:to>
    <xdr:sp macro="" textlink="">
      <xdr:nvSpPr>
        <xdr:cNvPr id="180" name="フローチャート: 判断 179"/>
        <xdr:cNvSpPr/>
      </xdr:nvSpPr>
      <xdr:spPr>
        <a:xfrm>
          <a:off x="45847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70709</xdr:rowOff>
    </xdr:from>
    <xdr:to>
      <xdr:col>19</xdr:col>
      <xdr:colOff>177800</xdr:colOff>
      <xdr:row>71</xdr:row>
      <xdr:rowOff>111171</xdr:rowOff>
    </xdr:to>
    <xdr:cxnSp macro="">
      <xdr:nvCxnSpPr>
        <xdr:cNvPr id="181" name="直線コネクタ 180"/>
        <xdr:cNvCxnSpPr/>
      </xdr:nvCxnSpPr>
      <xdr:spPr>
        <a:xfrm flipV="1">
          <a:off x="2908300" y="12243659"/>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167127</xdr:rowOff>
    </xdr:from>
    <xdr:to>
      <xdr:col>20</xdr:col>
      <xdr:colOff>38100</xdr:colOff>
      <xdr:row>75</xdr:row>
      <xdr:rowOff>97277</xdr:rowOff>
    </xdr:to>
    <xdr:sp macro="" textlink="">
      <xdr:nvSpPr>
        <xdr:cNvPr id="182" name="フローチャート: 判断 181"/>
        <xdr:cNvSpPr/>
      </xdr:nvSpPr>
      <xdr:spPr>
        <a:xfrm>
          <a:off x="3746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88404</xdr:rowOff>
    </xdr:from>
    <xdr:ext cx="534377" cy="259045"/>
    <xdr:sp macro="" textlink="">
      <xdr:nvSpPr>
        <xdr:cNvPr id="183" name="テキスト ボックス 182"/>
        <xdr:cNvSpPr txBox="1"/>
      </xdr:nvSpPr>
      <xdr:spPr>
        <a:xfrm>
          <a:off x="3530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14336</xdr:rowOff>
    </xdr:from>
    <xdr:to>
      <xdr:col>15</xdr:col>
      <xdr:colOff>50800</xdr:colOff>
      <xdr:row>71</xdr:row>
      <xdr:rowOff>111171</xdr:rowOff>
    </xdr:to>
    <xdr:cxnSp macro="">
      <xdr:nvCxnSpPr>
        <xdr:cNvPr id="184" name="直線コネクタ 183"/>
        <xdr:cNvCxnSpPr/>
      </xdr:nvCxnSpPr>
      <xdr:spPr>
        <a:xfrm>
          <a:off x="2019300" y="12187286"/>
          <a:ext cx="889000" cy="9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100970</xdr:rowOff>
    </xdr:from>
    <xdr:to>
      <xdr:col>15</xdr:col>
      <xdr:colOff>101600</xdr:colOff>
      <xdr:row>76</xdr:row>
      <xdr:rowOff>31121</xdr:rowOff>
    </xdr:to>
    <xdr:sp macro="" textlink="">
      <xdr:nvSpPr>
        <xdr:cNvPr id="185" name="フローチャート: 判断 184"/>
        <xdr:cNvSpPr/>
      </xdr:nvSpPr>
      <xdr:spPr>
        <a:xfrm>
          <a:off x="2857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22248</xdr:rowOff>
    </xdr:from>
    <xdr:ext cx="534377" cy="259045"/>
    <xdr:sp macro="" textlink="">
      <xdr:nvSpPr>
        <xdr:cNvPr id="186" name="テキスト ボックス 185"/>
        <xdr:cNvSpPr txBox="1"/>
      </xdr:nvSpPr>
      <xdr:spPr>
        <a:xfrm>
          <a:off x="2641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14336</xdr:rowOff>
    </xdr:from>
    <xdr:to>
      <xdr:col>10</xdr:col>
      <xdr:colOff>114300</xdr:colOff>
      <xdr:row>72</xdr:row>
      <xdr:rowOff>10175</xdr:rowOff>
    </xdr:to>
    <xdr:cxnSp macro="">
      <xdr:nvCxnSpPr>
        <xdr:cNvPr id="187" name="直線コネクタ 186"/>
        <xdr:cNvCxnSpPr/>
      </xdr:nvCxnSpPr>
      <xdr:spPr>
        <a:xfrm flipV="1">
          <a:off x="1130300" y="12187286"/>
          <a:ext cx="889000" cy="16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171059</xdr:rowOff>
    </xdr:from>
    <xdr:to>
      <xdr:col>10</xdr:col>
      <xdr:colOff>165100</xdr:colOff>
      <xdr:row>76</xdr:row>
      <xdr:rowOff>101209</xdr:rowOff>
    </xdr:to>
    <xdr:sp macro="" textlink="">
      <xdr:nvSpPr>
        <xdr:cNvPr id="188" name="フローチャート: 判断 187"/>
        <xdr:cNvSpPr/>
      </xdr:nvSpPr>
      <xdr:spPr>
        <a:xfrm>
          <a:off x="1968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92336</xdr:rowOff>
    </xdr:from>
    <xdr:ext cx="469744" cy="259045"/>
    <xdr:sp macro="" textlink="">
      <xdr:nvSpPr>
        <xdr:cNvPr id="189" name="テキスト ボックス 188"/>
        <xdr:cNvSpPr txBox="1"/>
      </xdr:nvSpPr>
      <xdr:spPr>
        <a:xfrm>
          <a:off x="1784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21737</xdr:rowOff>
    </xdr:from>
    <xdr:to>
      <xdr:col>6</xdr:col>
      <xdr:colOff>38100</xdr:colOff>
      <xdr:row>76</xdr:row>
      <xdr:rowOff>123337</xdr:rowOff>
    </xdr:to>
    <xdr:sp macro="" textlink="">
      <xdr:nvSpPr>
        <xdr:cNvPr id="190" name="フローチャート: 判断 189"/>
        <xdr:cNvSpPr/>
      </xdr:nvSpPr>
      <xdr:spPr>
        <a:xfrm>
          <a:off x="1079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114464</xdr:rowOff>
    </xdr:from>
    <xdr:ext cx="469744" cy="259045"/>
    <xdr:sp macro="" textlink="">
      <xdr:nvSpPr>
        <xdr:cNvPr id="191" name="テキスト ボックス 190"/>
        <xdr:cNvSpPr txBox="1"/>
      </xdr:nvSpPr>
      <xdr:spPr>
        <a:xfrm>
          <a:off x="895428" y="1314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141798</xdr:rowOff>
    </xdr:from>
    <xdr:to>
      <xdr:col>24</xdr:col>
      <xdr:colOff>114300</xdr:colOff>
      <xdr:row>71</xdr:row>
      <xdr:rowOff>71948</xdr:rowOff>
    </xdr:to>
    <xdr:sp macro="" textlink="">
      <xdr:nvSpPr>
        <xdr:cNvPr id="197" name="楕円 196"/>
        <xdr:cNvSpPr/>
      </xdr:nvSpPr>
      <xdr:spPr>
        <a:xfrm>
          <a:off x="4584700" y="1214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94825</xdr:rowOff>
    </xdr:from>
    <xdr:ext cx="534377" cy="259045"/>
    <xdr:sp macro="" textlink="">
      <xdr:nvSpPr>
        <xdr:cNvPr id="198" name="維持補修費該当値テキスト"/>
        <xdr:cNvSpPr txBox="1"/>
      </xdr:nvSpPr>
      <xdr:spPr>
        <a:xfrm>
          <a:off x="4686300" y="1209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19909</xdr:rowOff>
    </xdr:from>
    <xdr:to>
      <xdr:col>20</xdr:col>
      <xdr:colOff>38100</xdr:colOff>
      <xdr:row>71</xdr:row>
      <xdr:rowOff>121509</xdr:rowOff>
    </xdr:to>
    <xdr:sp macro="" textlink="">
      <xdr:nvSpPr>
        <xdr:cNvPr id="199" name="楕円 198"/>
        <xdr:cNvSpPr/>
      </xdr:nvSpPr>
      <xdr:spPr>
        <a:xfrm>
          <a:off x="3746500" y="1219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138036</xdr:rowOff>
    </xdr:from>
    <xdr:ext cx="534377" cy="259045"/>
    <xdr:sp macro="" textlink="">
      <xdr:nvSpPr>
        <xdr:cNvPr id="200" name="テキスト ボックス 199"/>
        <xdr:cNvSpPr txBox="1"/>
      </xdr:nvSpPr>
      <xdr:spPr>
        <a:xfrm>
          <a:off x="3530111" y="1196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60371</xdr:rowOff>
    </xdr:from>
    <xdr:to>
      <xdr:col>15</xdr:col>
      <xdr:colOff>101600</xdr:colOff>
      <xdr:row>71</xdr:row>
      <xdr:rowOff>161971</xdr:rowOff>
    </xdr:to>
    <xdr:sp macro="" textlink="">
      <xdr:nvSpPr>
        <xdr:cNvPr id="201" name="楕円 200"/>
        <xdr:cNvSpPr/>
      </xdr:nvSpPr>
      <xdr:spPr>
        <a:xfrm>
          <a:off x="2857500" y="122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7048</xdr:rowOff>
    </xdr:from>
    <xdr:ext cx="534377" cy="259045"/>
    <xdr:sp macro="" textlink="">
      <xdr:nvSpPr>
        <xdr:cNvPr id="202" name="テキスト ボックス 201"/>
        <xdr:cNvSpPr txBox="1"/>
      </xdr:nvSpPr>
      <xdr:spPr>
        <a:xfrm>
          <a:off x="2641111" y="1200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134986</xdr:rowOff>
    </xdr:from>
    <xdr:to>
      <xdr:col>10</xdr:col>
      <xdr:colOff>165100</xdr:colOff>
      <xdr:row>71</xdr:row>
      <xdr:rowOff>65136</xdr:rowOff>
    </xdr:to>
    <xdr:sp macro="" textlink="">
      <xdr:nvSpPr>
        <xdr:cNvPr id="203" name="楕円 202"/>
        <xdr:cNvSpPr/>
      </xdr:nvSpPr>
      <xdr:spPr>
        <a:xfrm>
          <a:off x="1968500" y="1213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81663</xdr:rowOff>
    </xdr:from>
    <xdr:ext cx="534377" cy="259045"/>
    <xdr:sp macro="" textlink="">
      <xdr:nvSpPr>
        <xdr:cNvPr id="204" name="テキスト ボックス 203"/>
        <xdr:cNvSpPr txBox="1"/>
      </xdr:nvSpPr>
      <xdr:spPr>
        <a:xfrm>
          <a:off x="1752111" y="1191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130825</xdr:rowOff>
    </xdr:from>
    <xdr:to>
      <xdr:col>6</xdr:col>
      <xdr:colOff>38100</xdr:colOff>
      <xdr:row>72</xdr:row>
      <xdr:rowOff>60975</xdr:rowOff>
    </xdr:to>
    <xdr:sp macro="" textlink="">
      <xdr:nvSpPr>
        <xdr:cNvPr id="205" name="楕円 204"/>
        <xdr:cNvSpPr/>
      </xdr:nvSpPr>
      <xdr:spPr>
        <a:xfrm>
          <a:off x="1079500" y="123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77502</xdr:rowOff>
    </xdr:from>
    <xdr:ext cx="534377" cy="259045"/>
    <xdr:sp macro="" textlink="">
      <xdr:nvSpPr>
        <xdr:cNvPr id="206" name="テキスト ボックス 205"/>
        <xdr:cNvSpPr txBox="1"/>
      </xdr:nvSpPr>
      <xdr:spPr>
        <a:xfrm>
          <a:off x="863111" y="1207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149453</xdr:rowOff>
    </xdr:from>
    <xdr:to>
      <xdr:col>24</xdr:col>
      <xdr:colOff>62865</xdr:colOff>
      <xdr:row>99</xdr:row>
      <xdr:rowOff>61461</xdr:rowOff>
    </xdr:to>
    <xdr:cxnSp macro="">
      <xdr:nvCxnSpPr>
        <xdr:cNvPr id="231" name="直線コネクタ 230"/>
        <xdr:cNvCxnSpPr/>
      </xdr:nvCxnSpPr>
      <xdr:spPr>
        <a:xfrm flipV="1">
          <a:off x="4633595" y="15751403"/>
          <a:ext cx="1270" cy="128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65288</xdr:rowOff>
    </xdr:from>
    <xdr:ext cx="534377" cy="259045"/>
    <xdr:sp macro="" textlink="">
      <xdr:nvSpPr>
        <xdr:cNvPr id="232" name="扶助費最小値テキスト"/>
        <xdr:cNvSpPr txBox="1"/>
      </xdr:nvSpPr>
      <xdr:spPr>
        <a:xfrm>
          <a:off x="4686300" y="1703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61461</xdr:rowOff>
    </xdr:from>
    <xdr:to>
      <xdr:col>24</xdr:col>
      <xdr:colOff>152400</xdr:colOff>
      <xdr:row>99</xdr:row>
      <xdr:rowOff>61461</xdr:rowOff>
    </xdr:to>
    <xdr:cxnSp macro="">
      <xdr:nvCxnSpPr>
        <xdr:cNvPr id="233" name="直線コネクタ 232"/>
        <xdr:cNvCxnSpPr/>
      </xdr:nvCxnSpPr>
      <xdr:spPr>
        <a:xfrm>
          <a:off x="4546600" y="170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96130</xdr:rowOff>
    </xdr:from>
    <xdr:ext cx="599010" cy="259045"/>
    <xdr:sp macro="" textlink="">
      <xdr:nvSpPr>
        <xdr:cNvPr id="234" name="扶助費最大値テキスト"/>
        <xdr:cNvSpPr txBox="1"/>
      </xdr:nvSpPr>
      <xdr:spPr>
        <a:xfrm>
          <a:off x="4686300" y="1552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149453</xdr:rowOff>
    </xdr:from>
    <xdr:to>
      <xdr:col>24</xdr:col>
      <xdr:colOff>152400</xdr:colOff>
      <xdr:row>91</xdr:row>
      <xdr:rowOff>149453</xdr:rowOff>
    </xdr:to>
    <xdr:cxnSp macro="">
      <xdr:nvCxnSpPr>
        <xdr:cNvPr id="235" name="直線コネクタ 234"/>
        <xdr:cNvCxnSpPr/>
      </xdr:nvCxnSpPr>
      <xdr:spPr>
        <a:xfrm>
          <a:off x="4546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105696</xdr:rowOff>
    </xdr:from>
    <xdr:to>
      <xdr:col>24</xdr:col>
      <xdr:colOff>63500</xdr:colOff>
      <xdr:row>95</xdr:row>
      <xdr:rowOff>43402</xdr:rowOff>
    </xdr:to>
    <xdr:cxnSp macro="">
      <xdr:nvCxnSpPr>
        <xdr:cNvPr id="236" name="直線コネクタ 235"/>
        <xdr:cNvCxnSpPr/>
      </xdr:nvCxnSpPr>
      <xdr:spPr>
        <a:xfrm>
          <a:off x="3797300" y="16050546"/>
          <a:ext cx="838200" cy="28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62392</xdr:rowOff>
    </xdr:from>
    <xdr:ext cx="534377" cy="259045"/>
    <xdr:sp macro="" textlink="">
      <xdr:nvSpPr>
        <xdr:cNvPr id="237" name="扶助費平均値テキスト"/>
        <xdr:cNvSpPr txBox="1"/>
      </xdr:nvSpPr>
      <xdr:spPr>
        <a:xfrm>
          <a:off x="4686300" y="163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83965</xdr:rowOff>
    </xdr:from>
    <xdr:to>
      <xdr:col>24</xdr:col>
      <xdr:colOff>114300</xdr:colOff>
      <xdr:row>96</xdr:row>
      <xdr:rowOff>14115</xdr:rowOff>
    </xdr:to>
    <xdr:sp macro="" textlink="">
      <xdr:nvSpPr>
        <xdr:cNvPr id="238" name="フローチャート: 判断 237"/>
        <xdr:cNvSpPr/>
      </xdr:nvSpPr>
      <xdr:spPr>
        <a:xfrm>
          <a:off x="45847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105696</xdr:rowOff>
    </xdr:from>
    <xdr:to>
      <xdr:col>19</xdr:col>
      <xdr:colOff>177800</xdr:colOff>
      <xdr:row>96</xdr:row>
      <xdr:rowOff>97237</xdr:rowOff>
    </xdr:to>
    <xdr:cxnSp macro="">
      <xdr:nvCxnSpPr>
        <xdr:cNvPr id="239" name="直線コネクタ 238"/>
        <xdr:cNvCxnSpPr/>
      </xdr:nvCxnSpPr>
      <xdr:spPr>
        <a:xfrm flipV="1">
          <a:off x="2908300" y="16050546"/>
          <a:ext cx="889000" cy="50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36627</xdr:rowOff>
    </xdr:from>
    <xdr:to>
      <xdr:col>20</xdr:col>
      <xdr:colOff>38100</xdr:colOff>
      <xdr:row>94</xdr:row>
      <xdr:rowOff>138227</xdr:rowOff>
    </xdr:to>
    <xdr:sp macro="" textlink="">
      <xdr:nvSpPr>
        <xdr:cNvPr id="240" name="フローチャート: 判断 239"/>
        <xdr:cNvSpPr/>
      </xdr:nvSpPr>
      <xdr:spPr>
        <a:xfrm>
          <a:off x="3746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129354</xdr:rowOff>
    </xdr:from>
    <xdr:ext cx="599010" cy="259045"/>
    <xdr:sp macro="" textlink="">
      <xdr:nvSpPr>
        <xdr:cNvPr id="241" name="テキスト ボックス 240"/>
        <xdr:cNvSpPr txBox="1"/>
      </xdr:nvSpPr>
      <xdr:spPr>
        <a:xfrm>
          <a:off x="3497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97237</xdr:rowOff>
    </xdr:from>
    <xdr:to>
      <xdr:col>15</xdr:col>
      <xdr:colOff>50800</xdr:colOff>
      <xdr:row>96</xdr:row>
      <xdr:rowOff>101315</xdr:rowOff>
    </xdr:to>
    <xdr:cxnSp macro="">
      <xdr:nvCxnSpPr>
        <xdr:cNvPr id="242" name="直線コネクタ 241"/>
        <xdr:cNvCxnSpPr/>
      </xdr:nvCxnSpPr>
      <xdr:spPr>
        <a:xfrm flipV="1">
          <a:off x="2019300" y="16556437"/>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135040</xdr:rowOff>
    </xdr:from>
    <xdr:to>
      <xdr:col>15</xdr:col>
      <xdr:colOff>101600</xdr:colOff>
      <xdr:row>97</xdr:row>
      <xdr:rowOff>65190</xdr:rowOff>
    </xdr:to>
    <xdr:sp macro="" textlink="">
      <xdr:nvSpPr>
        <xdr:cNvPr id="243" name="フローチャート: 判断 242"/>
        <xdr:cNvSpPr/>
      </xdr:nvSpPr>
      <xdr:spPr>
        <a:xfrm>
          <a:off x="2857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56317</xdr:rowOff>
    </xdr:from>
    <xdr:ext cx="534377" cy="259045"/>
    <xdr:sp macro="" textlink="">
      <xdr:nvSpPr>
        <xdr:cNvPr id="244" name="テキスト ボックス 243"/>
        <xdr:cNvSpPr txBox="1"/>
      </xdr:nvSpPr>
      <xdr:spPr>
        <a:xfrm>
          <a:off x="2641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101315</xdr:rowOff>
    </xdr:from>
    <xdr:to>
      <xdr:col>10</xdr:col>
      <xdr:colOff>114300</xdr:colOff>
      <xdr:row>97</xdr:row>
      <xdr:rowOff>16047</xdr:rowOff>
    </xdr:to>
    <xdr:cxnSp macro="">
      <xdr:nvCxnSpPr>
        <xdr:cNvPr id="245" name="直線コネクタ 244"/>
        <xdr:cNvCxnSpPr/>
      </xdr:nvCxnSpPr>
      <xdr:spPr>
        <a:xfrm flipV="1">
          <a:off x="1130300" y="16560515"/>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120162</xdr:rowOff>
    </xdr:from>
    <xdr:to>
      <xdr:col>10</xdr:col>
      <xdr:colOff>165100</xdr:colOff>
      <xdr:row>97</xdr:row>
      <xdr:rowOff>50312</xdr:rowOff>
    </xdr:to>
    <xdr:sp macro="" textlink="">
      <xdr:nvSpPr>
        <xdr:cNvPr id="246" name="フローチャート: 判断 245"/>
        <xdr:cNvSpPr/>
      </xdr:nvSpPr>
      <xdr:spPr>
        <a:xfrm>
          <a:off x="1968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41439</xdr:rowOff>
    </xdr:from>
    <xdr:ext cx="534377" cy="259045"/>
    <xdr:sp macro="" textlink="">
      <xdr:nvSpPr>
        <xdr:cNvPr id="247" name="テキスト ボックス 246"/>
        <xdr:cNvSpPr txBox="1"/>
      </xdr:nvSpPr>
      <xdr:spPr>
        <a:xfrm>
          <a:off x="1752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43923</xdr:rowOff>
    </xdr:from>
    <xdr:to>
      <xdr:col>6</xdr:col>
      <xdr:colOff>38100</xdr:colOff>
      <xdr:row>97</xdr:row>
      <xdr:rowOff>145523</xdr:rowOff>
    </xdr:to>
    <xdr:sp macro="" textlink="">
      <xdr:nvSpPr>
        <xdr:cNvPr id="248" name="フローチャート: 判断 247"/>
        <xdr:cNvSpPr/>
      </xdr:nvSpPr>
      <xdr:spPr>
        <a:xfrm>
          <a:off x="1079500" y="1667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136650</xdr:rowOff>
    </xdr:from>
    <xdr:ext cx="534377" cy="259045"/>
    <xdr:sp macro="" textlink="">
      <xdr:nvSpPr>
        <xdr:cNvPr id="249" name="テキスト ボックス 248"/>
        <xdr:cNvSpPr txBox="1"/>
      </xdr:nvSpPr>
      <xdr:spPr>
        <a:xfrm>
          <a:off x="863111" y="167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164052</xdr:rowOff>
    </xdr:from>
    <xdr:to>
      <xdr:col>24</xdr:col>
      <xdr:colOff>114300</xdr:colOff>
      <xdr:row>95</xdr:row>
      <xdr:rowOff>94202</xdr:rowOff>
    </xdr:to>
    <xdr:sp macro="" textlink="">
      <xdr:nvSpPr>
        <xdr:cNvPr id="255" name="楕円 254"/>
        <xdr:cNvSpPr/>
      </xdr:nvSpPr>
      <xdr:spPr>
        <a:xfrm>
          <a:off x="4584700" y="162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15479</xdr:rowOff>
    </xdr:from>
    <xdr:ext cx="534377" cy="259045"/>
    <xdr:sp macro="" textlink="">
      <xdr:nvSpPr>
        <xdr:cNvPr id="256" name="扶助費該当値テキスト"/>
        <xdr:cNvSpPr txBox="1"/>
      </xdr:nvSpPr>
      <xdr:spPr>
        <a:xfrm>
          <a:off x="4686300" y="161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54896</xdr:rowOff>
    </xdr:from>
    <xdr:to>
      <xdr:col>20</xdr:col>
      <xdr:colOff>38100</xdr:colOff>
      <xdr:row>93</xdr:row>
      <xdr:rowOff>156496</xdr:rowOff>
    </xdr:to>
    <xdr:sp macro="" textlink="">
      <xdr:nvSpPr>
        <xdr:cNvPr id="257" name="楕円 256"/>
        <xdr:cNvSpPr/>
      </xdr:nvSpPr>
      <xdr:spPr>
        <a:xfrm>
          <a:off x="3746500" y="1599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1573</xdr:rowOff>
    </xdr:from>
    <xdr:ext cx="599010" cy="259045"/>
    <xdr:sp macro="" textlink="">
      <xdr:nvSpPr>
        <xdr:cNvPr id="258" name="テキスト ボックス 257"/>
        <xdr:cNvSpPr txBox="1"/>
      </xdr:nvSpPr>
      <xdr:spPr>
        <a:xfrm>
          <a:off x="3497795" y="157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46437</xdr:rowOff>
    </xdr:from>
    <xdr:to>
      <xdr:col>15</xdr:col>
      <xdr:colOff>101600</xdr:colOff>
      <xdr:row>96</xdr:row>
      <xdr:rowOff>148037</xdr:rowOff>
    </xdr:to>
    <xdr:sp macro="" textlink="">
      <xdr:nvSpPr>
        <xdr:cNvPr id="259" name="楕円 258"/>
        <xdr:cNvSpPr/>
      </xdr:nvSpPr>
      <xdr:spPr>
        <a:xfrm>
          <a:off x="2857500" y="165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164564</xdr:rowOff>
    </xdr:from>
    <xdr:ext cx="534377" cy="259045"/>
    <xdr:sp macro="" textlink="">
      <xdr:nvSpPr>
        <xdr:cNvPr id="260" name="テキスト ボックス 259"/>
        <xdr:cNvSpPr txBox="1"/>
      </xdr:nvSpPr>
      <xdr:spPr>
        <a:xfrm>
          <a:off x="2641111" y="1628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50515</xdr:rowOff>
    </xdr:from>
    <xdr:to>
      <xdr:col>10</xdr:col>
      <xdr:colOff>165100</xdr:colOff>
      <xdr:row>96</xdr:row>
      <xdr:rowOff>152115</xdr:rowOff>
    </xdr:to>
    <xdr:sp macro="" textlink="">
      <xdr:nvSpPr>
        <xdr:cNvPr id="261" name="楕円 260"/>
        <xdr:cNvSpPr/>
      </xdr:nvSpPr>
      <xdr:spPr>
        <a:xfrm>
          <a:off x="1968500" y="165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168642</xdr:rowOff>
    </xdr:from>
    <xdr:ext cx="534377" cy="259045"/>
    <xdr:sp macro="" textlink="">
      <xdr:nvSpPr>
        <xdr:cNvPr id="262" name="テキスト ボックス 261"/>
        <xdr:cNvSpPr txBox="1"/>
      </xdr:nvSpPr>
      <xdr:spPr>
        <a:xfrm>
          <a:off x="1752111" y="162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136697</xdr:rowOff>
    </xdr:from>
    <xdr:to>
      <xdr:col>6</xdr:col>
      <xdr:colOff>38100</xdr:colOff>
      <xdr:row>97</xdr:row>
      <xdr:rowOff>66847</xdr:rowOff>
    </xdr:to>
    <xdr:sp macro="" textlink="">
      <xdr:nvSpPr>
        <xdr:cNvPr id="263" name="楕円 262"/>
        <xdr:cNvSpPr/>
      </xdr:nvSpPr>
      <xdr:spPr>
        <a:xfrm>
          <a:off x="1079500" y="165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83374</xdr:rowOff>
    </xdr:from>
    <xdr:ext cx="534377" cy="259045"/>
    <xdr:sp macro="" textlink="">
      <xdr:nvSpPr>
        <xdr:cNvPr id="264" name="テキスト ボックス 263"/>
        <xdr:cNvSpPr txBox="1"/>
      </xdr:nvSpPr>
      <xdr:spPr>
        <a:xfrm>
          <a:off x="863111" y="1637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77" name="テキスト ボックス 276"/>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1" name="テキスト ボックス 280"/>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166400</xdr:rowOff>
    </xdr:from>
    <xdr:to>
      <xdr:col>54</xdr:col>
      <xdr:colOff>189865</xdr:colOff>
      <xdr:row>38</xdr:row>
      <xdr:rowOff>132876</xdr:rowOff>
    </xdr:to>
    <xdr:cxnSp macro="">
      <xdr:nvCxnSpPr>
        <xdr:cNvPr id="285" name="直線コネクタ 284"/>
        <xdr:cNvCxnSpPr/>
      </xdr:nvCxnSpPr>
      <xdr:spPr>
        <a:xfrm flipV="1">
          <a:off x="10475595" y="6167150"/>
          <a:ext cx="1270" cy="48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136703</xdr:rowOff>
    </xdr:from>
    <xdr:ext cx="534377" cy="259045"/>
    <xdr:sp macro="" textlink="">
      <xdr:nvSpPr>
        <xdr:cNvPr id="286" name="補助費等最小値テキスト"/>
        <xdr:cNvSpPr txBox="1"/>
      </xdr:nvSpPr>
      <xdr:spPr>
        <a:xfrm>
          <a:off x="10528300" y="665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132876</xdr:rowOff>
    </xdr:from>
    <xdr:to>
      <xdr:col>55</xdr:col>
      <xdr:colOff>88900</xdr:colOff>
      <xdr:row>38</xdr:row>
      <xdr:rowOff>132876</xdr:rowOff>
    </xdr:to>
    <xdr:cxnSp macro="">
      <xdr:nvCxnSpPr>
        <xdr:cNvPr id="287" name="直線コネクタ 286"/>
        <xdr:cNvCxnSpPr/>
      </xdr:nvCxnSpPr>
      <xdr:spPr>
        <a:xfrm>
          <a:off x="10388600" y="664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113077</xdr:rowOff>
    </xdr:from>
    <xdr:ext cx="599010" cy="259045"/>
    <xdr:sp macro="" textlink="">
      <xdr:nvSpPr>
        <xdr:cNvPr id="288" name="補助費等最大値テキスト"/>
        <xdr:cNvSpPr txBox="1"/>
      </xdr:nvSpPr>
      <xdr:spPr>
        <a:xfrm>
          <a:off x="10528300" y="594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166400</xdr:rowOff>
    </xdr:from>
    <xdr:to>
      <xdr:col>55</xdr:col>
      <xdr:colOff>88900</xdr:colOff>
      <xdr:row>35</xdr:row>
      <xdr:rowOff>166400</xdr:rowOff>
    </xdr:to>
    <xdr:cxnSp macro="">
      <xdr:nvCxnSpPr>
        <xdr:cNvPr id="289" name="直線コネクタ 288"/>
        <xdr:cNvCxnSpPr/>
      </xdr:nvCxnSpPr>
      <xdr:spPr>
        <a:xfrm>
          <a:off x="10388600" y="61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109582</xdr:rowOff>
    </xdr:from>
    <xdr:to>
      <xdr:col>55</xdr:col>
      <xdr:colOff>0</xdr:colOff>
      <xdr:row>37</xdr:row>
      <xdr:rowOff>37864</xdr:rowOff>
    </xdr:to>
    <xdr:cxnSp macro="">
      <xdr:nvCxnSpPr>
        <xdr:cNvPr id="290" name="直線コネクタ 289"/>
        <xdr:cNvCxnSpPr/>
      </xdr:nvCxnSpPr>
      <xdr:spPr>
        <a:xfrm flipV="1">
          <a:off x="9639300" y="6281782"/>
          <a:ext cx="838200" cy="9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10772</xdr:rowOff>
    </xdr:from>
    <xdr:ext cx="599010" cy="259045"/>
    <xdr:sp macro="" textlink="">
      <xdr:nvSpPr>
        <xdr:cNvPr id="291" name="補助費等平均値テキスト"/>
        <xdr:cNvSpPr txBox="1"/>
      </xdr:nvSpPr>
      <xdr:spPr>
        <a:xfrm>
          <a:off x="10528300" y="63544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32345</xdr:rowOff>
    </xdr:from>
    <xdr:to>
      <xdr:col>55</xdr:col>
      <xdr:colOff>50800</xdr:colOff>
      <xdr:row>37</xdr:row>
      <xdr:rowOff>133945</xdr:rowOff>
    </xdr:to>
    <xdr:sp macro="" textlink="">
      <xdr:nvSpPr>
        <xdr:cNvPr id="292" name="フローチャート: 判断 291"/>
        <xdr:cNvSpPr/>
      </xdr:nvSpPr>
      <xdr:spPr>
        <a:xfrm>
          <a:off x="10426700" y="63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98049</xdr:rowOff>
    </xdr:from>
    <xdr:to>
      <xdr:col>50</xdr:col>
      <xdr:colOff>114300</xdr:colOff>
      <xdr:row>37</xdr:row>
      <xdr:rowOff>37864</xdr:rowOff>
    </xdr:to>
    <xdr:cxnSp macro="">
      <xdr:nvCxnSpPr>
        <xdr:cNvPr id="293" name="直線コネクタ 292"/>
        <xdr:cNvCxnSpPr/>
      </xdr:nvCxnSpPr>
      <xdr:spPr>
        <a:xfrm>
          <a:off x="8750300" y="5412999"/>
          <a:ext cx="889000" cy="9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81871</xdr:rowOff>
    </xdr:from>
    <xdr:to>
      <xdr:col>50</xdr:col>
      <xdr:colOff>165100</xdr:colOff>
      <xdr:row>38</xdr:row>
      <xdr:rowOff>12021</xdr:rowOff>
    </xdr:to>
    <xdr:sp macro="" textlink="">
      <xdr:nvSpPr>
        <xdr:cNvPr id="294" name="フローチャート: 判断 293"/>
        <xdr:cNvSpPr/>
      </xdr:nvSpPr>
      <xdr:spPr>
        <a:xfrm>
          <a:off x="9588500" y="642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3147</xdr:rowOff>
    </xdr:from>
    <xdr:ext cx="599010" cy="259045"/>
    <xdr:sp macro="" textlink="">
      <xdr:nvSpPr>
        <xdr:cNvPr id="295" name="テキスト ボックス 294"/>
        <xdr:cNvSpPr txBox="1"/>
      </xdr:nvSpPr>
      <xdr:spPr>
        <a:xfrm>
          <a:off x="9339795" y="651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98049</xdr:rowOff>
    </xdr:from>
    <xdr:to>
      <xdr:col>45</xdr:col>
      <xdr:colOff>177800</xdr:colOff>
      <xdr:row>36</xdr:row>
      <xdr:rowOff>133968</xdr:rowOff>
    </xdr:to>
    <xdr:cxnSp macro="">
      <xdr:nvCxnSpPr>
        <xdr:cNvPr id="296" name="直線コネクタ 295"/>
        <xdr:cNvCxnSpPr/>
      </xdr:nvCxnSpPr>
      <xdr:spPr>
        <a:xfrm flipV="1">
          <a:off x="7861300" y="5412999"/>
          <a:ext cx="889000" cy="89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164452</xdr:rowOff>
    </xdr:from>
    <xdr:to>
      <xdr:col>46</xdr:col>
      <xdr:colOff>38100</xdr:colOff>
      <xdr:row>34</xdr:row>
      <xdr:rowOff>94602</xdr:rowOff>
    </xdr:to>
    <xdr:sp macro="" textlink="">
      <xdr:nvSpPr>
        <xdr:cNvPr id="297" name="フローチャート: 判断 296"/>
        <xdr:cNvSpPr/>
      </xdr:nvSpPr>
      <xdr:spPr>
        <a:xfrm>
          <a:off x="8699500" y="582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85729</xdr:rowOff>
    </xdr:from>
    <xdr:ext cx="599010" cy="259045"/>
    <xdr:sp macro="" textlink="">
      <xdr:nvSpPr>
        <xdr:cNvPr id="298" name="テキスト ボックス 297"/>
        <xdr:cNvSpPr txBox="1"/>
      </xdr:nvSpPr>
      <xdr:spPr>
        <a:xfrm>
          <a:off x="8450795" y="591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100758</xdr:rowOff>
    </xdr:from>
    <xdr:to>
      <xdr:col>41</xdr:col>
      <xdr:colOff>50800</xdr:colOff>
      <xdr:row>36</xdr:row>
      <xdr:rowOff>133968</xdr:rowOff>
    </xdr:to>
    <xdr:cxnSp macro="">
      <xdr:nvCxnSpPr>
        <xdr:cNvPr id="299" name="直線コネクタ 298"/>
        <xdr:cNvCxnSpPr/>
      </xdr:nvCxnSpPr>
      <xdr:spPr>
        <a:xfrm>
          <a:off x="6972300" y="5758608"/>
          <a:ext cx="889000" cy="54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152108</xdr:rowOff>
    </xdr:from>
    <xdr:to>
      <xdr:col>41</xdr:col>
      <xdr:colOff>101600</xdr:colOff>
      <xdr:row>38</xdr:row>
      <xdr:rowOff>82258</xdr:rowOff>
    </xdr:to>
    <xdr:sp macro="" textlink="">
      <xdr:nvSpPr>
        <xdr:cNvPr id="300" name="フローチャート: 判断 299"/>
        <xdr:cNvSpPr/>
      </xdr:nvSpPr>
      <xdr:spPr>
        <a:xfrm>
          <a:off x="7810500" y="649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73385</xdr:rowOff>
    </xdr:from>
    <xdr:ext cx="534377" cy="259045"/>
    <xdr:sp macro="" textlink="">
      <xdr:nvSpPr>
        <xdr:cNvPr id="301" name="テキスト ボックス 300"/>
        <xdr:cNvSpPr txBox="1"/>
      </xdr:nvSpPr>
      <xdr:spPr>
        <a:xfrm>
          <a:off x="7594111" y="65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138221</xdr:rowOff>
    </xdr:from>
    <xdr:to>
      <xdr:col>36</xdr:col>
      <xdr:colOff>165100</xdr:colOff>
      <xdr:row>38</xdr:row>
      <xdr:rowOff>68371</xdr:rowOff>
    </xdr:to>
    <xdr:sp macro="" textlink="">
      <xdr:nvSpPr>
        <xdr:cNvPr id="302" name="フローチャート: 判断 301"/>
        <xdr:cNvSpPr/>
      </xdr:nvSpPr>
      <xdr:spPr>
        <a:xfrm>
          <a:off x="6921500" y="648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59497</xdr:rowOff>
    </xdr:from>
    <xdr:ext cx="599010" cy="259045"/>
    <xdr:sp macro="" textlink="">
      <xdr:nvSpPr>
        <xdr:cNvPr id="303" name="テキスト ボックス 302"/>
        <xdr:cNvSpPr txBox="1"/>
      </xdr:nvSpPr>
      <xdr:spPr>
        <a:xfrm>
          <a:off x="6672795" y="657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58782</xdr:rowOff>
    </xdr:from>
    <xdr:to>
      <xdr:col>55</xdr:col>
      <xdr:colOff>50800</xdr:colOff>
      <xdr:row>36</xdr:row>
      <xdr:rowOff>160382</xdr:rowOff>
    </xdr:to>
    <xdr:sp macro="" textlink="">
      <xdr:nvSpPr>
        <xdr:cNvPr id="309" name="楕円 308"/>
        <xdr:cNvSpPr/>
      </xdr:nvSpPr>
      <xdr:spPr>
        <a:xfrm>
          <a:off x="10426700" y="623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145159</xdr:rowOff>
    </xdr:from>
    <xdr:ext cx="599010" cy="259045"/>
    <xdr:sp macro="" textlink="">
      <xdr:nvSpPr>
        <xdr:cNvPr id="310" name="補助費等該当値テキスト"/>
        <xdr:cNvSpPr txBox="1"/>
      </xdr:nvSpPr>
      <xdr:spPr>
        <a:xfrm>
          <a:off x="10528300" y="614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158514</xdr:rowOff>
    </xdr:from>
    <xdr:to>
      <xdr:col>50</xdr:col>
      <xdr:colOff>165100</xdr:colOff>
      <xdr:row>37</xdr:row>
      <xdr:rowOff>88664</xdr:rowOff>
    </xdr:to>
    <xdr:sp macro="" textlink="">
      <xdr:nvSpPr>
        <xdr:cNvPr id="311" name="楕円 310"/>
        <xdr:cNvSpPr/>
      </xdr:nvSpPr>
      <xdr:spPr>
        <a:xfrm>
          <a:off x="9588500" y="63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105191</xdr:rowOff>
    </xdr:from>
    <xdr:ext cx="599010" cy="259045"/>
    <xdr:sp macro="" textlink="">
      <xdr:nvSpPr>
        <xdr:cNvPr id="312" name="テキスト ボックス 311"/>
        <xdr:cNvSpPr txBox="1"/>
      </xdr:nvSpPr>
      <xdr:spPr>
        <a:xfrm>
          <a:off x="9339795" y="61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47249</xdr:rowOff>
    </xdr:from>
    <xdr:to>
      <xdr:col>46</xdr:col>
      <xdr:colOff>38100</xdr:colOff>
      <xdr:row>31</xdr:row>
      <xdr:rowOff>148849</xdr:rowOff>
    </xdr:to>
    <xdr:sp macro="" textlink="">
      <xdr:nvSpPr>
        <xdr:cNvPr id="313" name="楕円 312"/>
        <xdr:cNvSpPr/>
      </xdr:nvSpPr>
      <xdr:spPr>
        <a:xfrm>
          <a:off x="8699500" y="53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165376</xdr:rowOff>
    </xdr:from>
    <xdr:ext cx="599010" cy="259045"/>
    <xdr:sp macro="" textlink="">
      <xdr:nvSpPr>
        <xdr:cNvPr id="314" name="テキスト ボックス 313"/>
        <xdr:cNvSpPr txBox="1"/>
      </xdr:nvSpPr>
      <xdr:spPr>
        <a:xfrm>
          <a:off x="8450795" y="513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83168</xdr:rowOff>
    </xdr:from>
    <xdr:to>
      <xdr:col>41</xdr:col>
      <xdr:colOff>101600</xdr:colOff>
      <xdr:row>37</xdr:row>
      <xdr:rowOff>13318</xdr:rowOff>
    </xdr:to>
    <xdr:sp macro="" textlink="">
      <xdr:nvSpPr>
        <xdr:cNvPr id="315" name="楕円 314"/>
        <xdr:cNvSpPr/>
      </xdr:nvSpPr>
      <xdr:spPr>
        <a:xfrm>
          <a:off x="7810500" y="625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29845</xdr:rowOff>
    </xdr:from>
    <xdr:ext cx="599010" cy="259045"/>
    <xdr:sp macro="" textlink="">
      <xdr:nvSpPr>
        <xdr:cNvPr id="316" name="テキスト ボックス 315"/>
        <xdr:cNvSpPr txBox="1"/>
      </xdr:nvSpPr>
      <xdr:spPr>
        <a:xfrm>
          <a:off x="7561795" y="603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49958</xdr:rowOff>
    </xdr:from>
    <xdr:to>
      <xdr:col>36</xdr:col>
      <xdr:colOff>165100</xdr:colOff>
      <xdr:row>33</xdr:row>
      <xdr:rowOff>151558</xdr:rowOff>
    </xdr:to>
    <xdr:sp macro="" textlink="">
      <xdr:nvSpPr>
        <xdr:cNvPr id="317" name="楕円 316"/>
        <xdr:cNvSpPr/>
      </xdr:nvSpPr>
      <xdr:spPr>
        <a:xfrm>
          <a:off x="6921500" y="57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168085</xdr:rowOff>
    </xdr:from>
    <xdr:ext cx="599010" cy="259045"/>
    <xdr:sp macro="" textlink="">
      <xdr:nvSpPr>
        <xdr:cNvPr id="318" name="テキスト ボックス 317"/>
        <xdr:cNvSpPr txBox="1"/>
      </xdr:nvSpPr>
      <xdr:spPr>
        <a:xfrm>
          <a:off x="6672795" y="548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55607</xdr:rowOff>
    </xdr:from>
    <xdr:to>
      <xdr:col>54</xdr:col>
      <xdr:colOff>189865</xdr:colOff>
      <xdr:row>57</xdr:row>
      <xdr:rowOff>135082</xdr:rowOff>
    </xdr:to>
    <xdr:cxnSp macro="">
      <xdr:nvCxnSpPr>
        <xdr:cNvPr id="340" name="直線コネクタ 339"/>
        <xdr:cNvCxnSpPr/>
      </xdr:nvCxnSpPr>
      <xdr:spPr>
        <a:xfrm flipV="1">
          <a:off x="10475595" y="9142457"/>
          <a:ext cx="1270" cy="7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138909</xdr:rowOff>
    </xdr:from>
    <xdr:ext cx="534377" cy="259045"/>
    <xdr:sp macro="" textlink="">
      <xdr:nvSpPr>
        <xdr:cNvPr id="341" name="普通建設事業費最小値テキスト"/>
        <xdr:cNvSpPr txBox="1"/>
      </xdr:nvSpPr>
      <xdr:spPr>
        <a:xfrm>
          <a:off x="10528300" y="991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135082</xdr:rowOff>
    </xdr:from>
    <xdr:to>
      <xdr:col>55</xdr:col>
      <xdr:colOff>88900</xdr:colOff>
      <xdr:row>57</xdr:row>
      <xdr:rowOff>135082</xdr:rowOff>
    </xdr:to>
    <xdr:cxnSp macro="">
      <xdr:nvCxnSpPr>
        <xdr:cNvPr id="342" name="直線コネクタ 341"/>
        <xdr:cNvCxnSpPr/>
      </xdr:nvCxnSpPr>
      <xdr:spPr>
        <a:xfrm>
          <a:off x="10388600" y="990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2284</xdr:rowOff>
    </xdr:from>
    <xdr:ext cx="599010" cy="259045"/>
    <xdr:sp macro="" textlink="">
      <xdr:nvSpPr>
        <xdr:cNvPr id="343" name="普通建設事業費最大値テキスト"/>
        <xdr:cNvSpPr txBox="1"/>
      </xdr:nvSpPr>
      <xdr:spPr>
        <a:xfrm>
          <a:off x="10528300" y="891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55607</xdr:rowOff>
    </xdr:from>
    <xdr:to>
      <xdr:col>55</xdr:col>
      <xdr:colOff>88900</xdr:colOff>
      <xdr:row>53</xdr:row>
      <xdr:rowOff>55607</xdr:rowOff>
    </xdr:to>
    <xdr:cxnSp macro="">
      <xdr:nvCxnSpPr>
        <xdr:cNvPr id="344" name="直線コネクタ 343"/>
        <xdr:cNvCxnSpPr/>
      </xdr:nvCxnSpPr>
      <xdr:spPr>
        <a:xfrm>
          <a:off x="10388600" y="914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144601</xdr:rowOff>
    </xdr:from>
    <xdr:to>
      <xdr:col>55</xdr:col>
      <xdr:colOff>0</xdr:colOff>
      <xdr:row>56</xdr:row>
      <xdr:rowOff>145813</xdr:rowOff>
    </xdr:to>
    <xdr:cxnSp macro="">
      <xdr:nvCxnSpPr>
        <xdr:cNvPr id="345" name="直線コネクタ 344"/>
        <xdr:cNvCxnSpPr/>
      </xdr:nvCxnSpPr>
      <xdr:spPr>
        <a:xfrm>
          <a:off x="9639300" y="9231451"/>
          <a:ext cx="838200" cy="5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84532</xdr:rowOff>
    </xdr:from>
    <xdr:ext cx="534377" cy="259045"/>
    <xdr:sp macro="" textlink="">
      <xdr:nvSpPr>
        <xdr:cNvPr id="346" name="普通建設事業費平均値テキスト"/>
        <xdr:cNvSpPr txBox="1"/>
      </xdr:nvSpPr>
      <xdr:spPr>
        <a:xfrm>
          <a:off x="10528300" y="9514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61655</xdr:rowOff>
    </xdr:from>
    <xdr:to>
      <xdr:col>55</xdr:col>
      <xdr:colOff>50800</xdr:colOff>
      <xdr:row>56</xdr:row>
      <xdr:rowOff>163255</xdr:rowOff>
    </xdr:to>
    <xdr:sp macro="" textlink="">
      <xdr:nvSpPr>
        <xdr:cNvPr id="347" name="フローチャート: 判断 346"/>
        <xdr:cNvSpPr/>
      </xdr:nvSpPr>
      <xdr:spPr>
        <a:xfrm>
          <a:off x="104267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81627</xdr:rowOff>
    </xdr:from>
    <xdr:to>
      <xdr:col>50</xdr:col>
      <xdr:colOff>114300</xdr:colOff>
      <xdr:row>53</xdr:row>
      <xdr:rowOff>144601</xdr:rowOff>
    </xdr:to>
    <xdr:cxnSp macro="">
      <xdr:nvCxnSpPr>
        <xdr:cNvPr id="348" name="直線コネクタ 347"/>
        <xdr:cNvCxnSpPr/>
      </xdr:nvCxnSpPr>
      <xdr:spPr>
        <a:xfrm>
          <a:off x="8750300" y="8654127"/>
          <a:ext cx="889000" cy="57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107718</xdr:rowOff>
    </xdr:from>
    <xdr:to>
      <xdr:col>50</xdr:col>
      <xdr:colOff>165100</xdr:colOff>
      <xdr:row>56</xdr:row>
      <xdr:rowOff>37868</xdr:rowOff>
    </xdr:to>
    <xdr:sp macro="" textlink="">
      <xdr:nvSpPr>
        <xdr:cNvPr id="349" name="フローチャート: 判断 348"/>
        <xdr:cNvSpPr/>
      </xdr:nvSpPr>
      <xdr:spPr>
        <a:xfrm>
          <a:off x="9588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28995</xdr:rowOff>
    </xdr:from>
    <xdr:ext cx="599010" cy="259045"/>
    <xdr:sp macro="" textlink="">
      <xdr:nvSpPr>
        <xdr:cNvPr id="350" name="テキスト ボックス 349"/>
        <xdr:cNvSpPr txBox="1"/>
      </xdr:nvSpPr>
      <xdr:spPr>
        <a:xfrm>
          <a:off x="9339795" y="963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81627</xdr:rowOff>
    </xdr:from>
    <xdr:to>
      <xdr:col>45</xdr:col>
      <xdr:colOff>177800</xdr:colOff>
      <xdr:row>55</xdr:row>
      <xdr:rowOff>141163</xdr:rowOff>
    </xdr:to>
    <xdr:cxnSp macro="">
      <xdr:nvCxnSpPr>
        <xdr:cNvPr id="351" name="直線コネクタ 350"/>
        <xdr:cNvCxnSpPr/>
      </xdr:nvCxnSpPr>
      <xdr:spPr>
        <a:xfrm flipV="1">
          <a:off x="7861300" y="8654127"/>
          <a:ext cx="889000" cy="9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29839</xdr:rowOff>
    </xdr:from>
    <xdr:to>
      <xdr:col>46</xdr:col>
      <xdr:colOff>38100</xdr:colOff>
      <xdr:row>55</xdr:row>
      <xdr:rowOff>131439</xdr:rowOff>
    </xdr:to>
    <xdr:sp macro="" textlink="">
      <xdr:nvSpPr>
        <xdr:cNvPr id="352" name="フローチャート: 判断 351"/>
        <xdr:cNvSpPr/>
      </xdr:nvSpPr>
      <xdr:spPr>
        <a:xfrm>
          <a:off x="8699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122566</xdr:rowOff>
    </xdr:from>
    <xdr:ext cx="599010" cy="259045"/>
    <xdr:sp macro="" textlink="">
      <xdr:nvSpPr>
        <xdr:cNvPr id="353" name="テキスト ボックス 352"/>
        <xdr:cNvSpPr txBox="1"/>
      </xdr:nvSpPr>
      <xdr:spPr>
        <a:xfrm>
          <a:off x="8450795" y="95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141163</xdr:rowOff>
    </xdr:from>
    <xdr:to>
      <xdr:col>41</xdr:col>
      <xdr:colOff>50800</xdr:colOff>
      <xdr:row>56</xdr:row>
      <xdr:rowOff>42943</xdr:rowOff>
    </xdr:to>
    <xdr:cxnSp macro="">
      <xdr:nvCxnSpPr>
        <xdr:cNvPr id="354" name="直線コネクタ 353"/>
        <xdr:cNvCxnSpPr/>
      </xdr:nvCxnSpPr>
      <xdr:spPr>
        <a:xfrm flipV="1">
          <a:off x="6972300" y="9570913"/>
          <a:ext cx="889000" cy="7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85027</xdr:rowOff>
    </xdr:from>
    <xdr:to>
      <xdr:col>41</xdr:col>
      <xdr:colOff>101600</xdr:colOff>
      <xdr:row>56</xdr:row>
      <xdr:rowOff>15177</xdr:rowOff>
    </xdr:to>
    <xdr:sp macro="" textlink="">
      <xdr:nvSpPr>
        <xdr:cNvPr id="355" name="フローチャート: 判断 354"/>
        <xdr:cNvSpPr/>
      </xdr:nvSpPr>
      <xdr:spPr>
        <a:xfrm>
          <a:off x="7810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31704</xdr:rowOff>
    </xdr:from>
    <xdr:ext cx="599010" cy="259045"/>
    <xdr:sp macro="" textlink="">
      <xdr:nvSpPr>
        <xdr:cNvPr id="356" name="テキスト ボックス 355"/>
        <xdr:cNvSpPr txBox="1"/>
      </xdr:nvSpPr>
      <xdr:spPr>
        <a:xfrm>
          <a:off x="7561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152876</xdr:rowOff>
    </xdr:from>
    <xdr:to>
      <xdr:col>36</xdr:col>
      <xdr:colOff>165100</xdr:colOff>
      <xdr:row>56</xdr:row>
      <xdr:rowOff>83026</xdr:rowOff>
    </xdr:to>
    <xdr:sp macro="" textlink="">
      <xdr:nvSpPr>
        <xdr:cNvPr id="357" name="フローチャート: 判断 356"/>
        <xdr:cNvSpPr/>
      </xdr:nvSpPr>
      <xdr:spPr>
        <a:xfrm>
          <a:off x="6921500" y="95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99553</xdr:rowOff>
    </xdr:from>
    <xdr:ext cx="534377" cy="259045"/>
    <xdr:sp macro="" textlink="">
      <xdr:nvSpPr>
        <xdr:cNvPr id="358" name="テキスト ボックス 357"/>
        <xdr:cNvSpPr txBox="1"/>
      </xdr:nvSpPr>
      <xdr:spPr>
        <a:xfrm>
          <a:off x="6705111" y="93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95013</xdr:rowOff>
    </xdr:from>
    <xdr:to>
      <xdr:col>55</xdr:col>
      <xdr:colOff>50800</xdr:colOff>
      <xdr:row>57</xdr:row>
      <xdr:rowOff>25163</xdr:rowOff>
    </xdr:to>
    <xdr:sp macro="" textlink="">
      <xdr:nvSpPr>
        <xdr:cNvPr id="364" name="楕円 363"/>
        <xdr:cNvSpPr/>
      </xdr:nvSpPr>
      <xdr:spPr>
        <a:xfrm>
          <a:off x="10426700" y="96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73440</xdr:rowOff>
    </xdr:from>
    <xdr:ext cx="534377" cy="259045"/>
    <xdr:sp macro="" textlink="">
      <xdr:nvSpPr>
        <xdr:cNvPr id="365" name="普通建設事業費該当値テキスト"/>
        <xdr:cNvSpPr txBox="1"/>
      </xdr:nvSpPr>
      <xdr:spPr>
        <a:xfrm>
          <a:off x="10528300" y="967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93801</xdr:rowOff>
    </xdr:from>
    <xdr:to>
      <xdr:col>50</xdr:col>
      <xdr:colOff>165100</xdr:colOff>
      <xdr:row>54</xdr:row>
      <xdr:rowOff>23951</xdr:rowOff>
    </xdr:to>
    <xdr:sp macro="" textlink="">
      <xdr:nvSpPr>
        <xdr:cNvPr id="366" name="楕円 365"/>
        <xdr:cNvSpPr/>
      </xdr:nvSpPr>
      <xdr:spPr>
        <a:xfrm>
          <a:off x="9588500" y="918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40478</xdr:rowOff>
    </xdr:from>
    <xdr:ext cx="599010" cy="259045"/>
    <xdr:sp macro="" textlink="">
      <xdr:nvSpPr>
        <xdr:cNvPr id="367" name="テキスト ボックス 366"/>
        <xdr:cNvSpPr txBox="1"/>
      </xdr:nvSpPr>
      <xdr:spPr>
        <a:xfrm>
          <a:off x="9339795" y="895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30827</xdr:rowOff>
    </xdr:from>
    <xdr:to>
      <xdr:col>46</xdr:col>
      <xdr:colOff>38100</xdr:colOff>
      <xdr:row>50</xdr:row>
      <xdr:rowOff>132427</xdr:rowOff>
    </xdr:to>
    <xdr:sp macro="" textlink="">
      <xdr:nvSpPr>
        <xdr:cNvPr id="368" name="楕円 367"/>
        <xdr:cNvSpPr/>
      </xdr:nvSpPr>
      <xdr:spPr>
        <a:xfrm>
          <a:off x="8699500" y="86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148954</xdr:rowOff>
    </xdr:from>
    <xdr:ext cx="599010" cy="259045"/>
    <xdr:sp macro="" textlink="">
      <xdr:nvSpPr>
        <xdr:cNvPr id="369" name="テキスト ボックス 368"/>
        <xdr:cNvSpPr txBox="1"/>
      </xdr:nvSpPr>
      <xdr:spPr>
        <a:xfrm>
          <a:off x="8450795" y="837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90363</xdr:rowOff>
    </xdr:from>
    <xdr:to>
      <xdr:col>41</xdr:col>
      <xdr:colOff>101600</xdr:colOff>
      <xdr:row>56</xdr:row>
      <xdr:rowOff>20513</xdr:rowOff>
    </xdr:to>
    <xdr:sp macro="" textlink="">
      <xdr:nvSpPr>
        <xdr:cNvPr id="370" name="楕円 369"/>
        <xdr:cNvSpPr/>
      </xdr:nvSpPr>
      <xdr:spPr>
        <a:xfrm>
          <a:off x="7810500" y="95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11640</xdr:rowOff>
    </xdr:from>
    <xdr:ext cx="599010" cy="259045"/>
    <xdr:sp macro="" textlink="">
      <xdr:nvSpPr>
        <xdr:cNvPr id="371" name="テキスト ボックス 370"/>
        <xdr:cNvSpPr txBox="1"/>
      </xdr:nvSpPr>
      <xdr:spPr>
        <a:xfrm>
          <a:off x="7561795" y="961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163593</xdr:rowOff>
    </xdr:from>
    <xdr:to>
      <xdr:col>36</xdr:col>
      <xdr:colOff>165100</xdr:colOff>
      <xdr:row>56</xdr:row>
      <xdr:rowOff>93743</xdr:rowOff>
    </xdr:to>
    <xdr:sp macro="" textlink="">
      <xdr:nvSpPr>
        <xdr:cNvPr id="372" name="楕円 371"/>
        <xdr:cNvSpPr/>
      </xdr:nvSpPr>
      <xdr:spPr>
        <a:xfrm>
          <a:off x="6921500" y="959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84870</xdr:rowOff>
    </xdr:from>
    <xdr:ext cx="534377" cy="259045"/>
    <xdr:sp macro="" textlink="">
      <xdr:nvSpPr>
        <xdr:cNvPr id="373" name="テキスト ボックス 372"/>
        <xdr:cNvSpPr txBox="1"/>
      </xdr:nvSpPr>
      <xdr:spPr>
        <a:xfrm>
          <a:off x="6705111" y="968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117196</xdr:rowOff>
    </xdr:from>
    <xdr:to>
      <xdr:col>54</xdr:col>
      <xdr:colOff>189865</xdr:colOff>
      <xdr:row>79</xdr:row>
      <xdr:rowOff>44450</xdr:rowOff>
    </xdr:to>
    <xdr:cxnSp macro="">
      <xdr:nvCxnSpPr>
        <xdr:cNvPr id="397" name="直線コネクタ 396"/>
        <xdr:cNvCxnSpPr/>
      </xdr:nvCxnSpPr>
      <xdr:spPr>
        <a:xfrm flipV="1">
          <a:off x="10475595" y="13147396"/>
          <a:ext cx="1270" cy="44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63873</xdr:rowOff>
    </xdr:from>
    <xdr:ext cx="534377" cy="259045"/>
    <xdr:sp macro="" textlink="">
      <xdr:nvSpPr>
        <xdr:cNvPr id="400" name="普通建設事業費 （ うち新規整備　）最大値テキスト"/>
        <xdr:cNvSpPr txBox="1"/>
      </xdr:nvSpPr>
      <xdr:spPr>
        <a:xfrm>
          <a:off x="10528300" y="129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117196</xdr:rowOff>
    </xdr:from>
    <xdr:to>
      <xdr:col>55</xdr:col>
      <xdr:colOff>88900</xdr:colOff>
      <xdr:row>76</xdr:row>
      <xdr:rowOff>117196</xdr:rowOff>
    </xdr:to>
    <xdr:cxnSp macro="">
      <xdr:nvCxnSpPr>
        <xdr:cNvPr id="401" name="直線コネクタ 400"/>
        <xdr:cNvCxnSpPr/>
      </xdr:nvCxnSpPr>
      <xdr:spPr>
        <a:xfrm>
          <a:off x="10388600" y="131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30938</xdr:rowOff>
    </xdr:from>
    <xdr:to>
      <xdr:col>55</xdr:col>
      <xdr:colOff>0</xdr:colOff>
      <xdr:row>78</xdr:row>
      <xdr:rowOff>24067</xdr:rowOff>
    </xdr:to>
    <xdr:cxnSp macro="">
      <xdr:nvCxnSpPr>
        <xdr:cNvPr id="402" name="直線コネクタ 401"/>
        <xdr:cNvCxnSpPr/>
      </xdr:nvCxnSpPr>
      <xdr:spPr>
        <a:xfrm>
          <a:off x="9639300" y="13061138"/>
          <a:ext cx="838200" cy="33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18000</xdr:rowOff>
    </xdr:from>
    <xdr:ext cx="469744" cy="259045"/>
    <xdr:sp macro="" textlink="">
      <xdr:nvSpPr>
        <xdr:cNvPr id="403" name="普通建設事業費 （ うち新規整備　）平均値テキスト"/>
        <xdr:cNvSpPr txBox="1"/>
      </xdr:nvSpPr>
      <xdr:spPr>
        <a:xfrm>
          <a:off x="10528300" y="133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39573</xdr:rowOff>
    </xdr:from>
    <xdr:to>
      <xdr:col>55</xdr:col>
      <xdr:colOff>50800</xdr:colOff>
      <xdr:row>78</xdr:row>
      <xdr:rowOff>141173</xdr:rowOff>
    </xdr:to>
    <xdr:sp macro="" textlink="">
      <xdr:nvSpPr>
        <xdr:cNvPr id="404" name="フローチャート: 判断 403"/>
        <xdr:cNvSpPr/>
      </xdr:nvSpPr>
      <xdr:spPr>
        <a:xfrm>
          <a:off x="104267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117475</xdr:rowOff>
    </xdr:from>
    <xdr:to>
      <xdr:col>50</xdr:col>
      <xdr:colOff>114300</xdr:colOff>
      <xdr:row>76</xdr:row>
      <xdr:rowOff>30938</xdr:rowOff>
    </xdr:to>
    <xdr:cxnSp macro="">
      <xdr:nvCxnSpPr>
        <xdr:cNvPr id="405" name="直線コネクタ 404"/>
        <xdr:cNvCxnSpPr/>
      </xdr:nvCxnSpPr>
      <xdr:spPr>
        <a:xfrm>
          <a:off x="8750300" y="12290425"/>
          <a:ext cx="889000" cy="7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111061</xdr:rowOff>
    </xdr:from>
    <xdr:to>
      <xdr:col>50</xdr:col>
      <xdr:colOff>165100</xdr:colOff>
      <xdr:row>78</xdr:row>
      <xdr:rowOff>41211</xdr:rowOff>
    </xdr:to>
    <xdr:sp macro="" textlink="">
      <xdr:nvSpPr>
        <xdr:cNvPr id="406" name="フローチャート: 判断 405"/>
        <xdr:cNvSpPr/>
      </xdr:nvSpPr>
      <xdr:spPr>
        <a:xfrm>
          <a:off x="9588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32338</xdr:rowOff>
    </xdr:from>
    <xdr:ext cx="534377" cy="259045"/>
    <xdr:sp macro="" textlink="">
      <xdr:nvSpPr>
        <xdr:cNvPr id="407" name="テキスト ボックス 406"/>
        <xdr:cNvSpPr txBox="1"/>
      </xdr:nvSpPr>
      <xdr:spPr>
        <a:xfrm>
          <a:off x="9372111" y="134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117475</xdr:rowOff>
    </xdr:from>
    <xdr:to>
      <xdr:col>45</xdr:col>
      <xdr:colOff>177800</xdr:colOff>
      <xdr:row>77</xdr:row>
      <xdr:rowOff>156807</xdr:rowOff>
    </xdr:to>
    <xdr:cxnSp macro="">
      <xdr:nvCxnSpPr>
        <xdr:cNvPr id="408" name="直線コネクタ 407"/>
        <xdr:cNvCxnSpPr/>
      </xdr:nvCxnSpPr>
      <xdr:spPr>
        <a:xfrm flipV="1">
          <a:off x="7861300" y="12290425"/>
          <a:ext cx="889000" cy="10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125082</xdr:rowOff>
    </xdr:from>
    <xdr:to>
      <xdr:col>46</xdr:col>
      <xdr:colOff>38100</xdr:colOff>
      <xdr:row>77</xdr:row>
      <xdr:rowOff>55232</xdr:rowOff>
    </xdr:to>
    <xdr:sp macro="" textlink="">
      <xdr:nvSpPr>
        <xdr:cNvPr id="409" name="フローチャート: 判断 408"/>
        <xdr:cNvSpPr/>
      </xdr:nvSpPr>
      <xdr:spPr>
        <a:xfrm>
          <a:off x="8699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46359</xdr:rowOff>
    </xdr:from>
    <xdr:ext cx="534377" cy="259045"/>
    <xdr:sp macro="" textlink="">
      <xdr:nvSpPr>
        <xdr:cNvPr id="410" name="テキスト ボックス 409"/>
        <xdr:cNvSpPr txBox="1"/>
      </xdr:nvSpPr>
      <xdr:spPr>
        <a:xfrm>
          <a:off x="8483111" y="132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118835</xdr:rowOff>
    </xdr:from>
    <xdr:to>
      <xdr:col>41</xdr:col>
      <xdr:colOff>50800</xdr:colOff>
      <xdr:row>77</xdr:row>
      <xdr:rowOff>156807</xdr:rowOff>
    </xdr:to>
    <xdr:cxnSp macro="">
      <xdr:nvCxnSpPr>
        <xdr:cNvPr id="411" name="直線コネクタ 410"/>
        <xdr:cNvCxnSpPr/>
      </xdr:nvCxnSpPr>
      <xdr:spPr>
        <a:xfrm>
          <a:off x="6972300" y="13320485"/>
          <a:ext cx="889000" cy="3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133122</xdr:rowOff>
    </xdr:from>
    <xdr:to>
      <xdr:col>41</xdr:col>
      <xdr:colOff>101600</xdr:colOff>
      <xdr:row>77</xdr:row>
      <xdr:rowOff>63272</xdr:rowOff>
    </xdr:to>
    <xdr:sp macro="" textlink="">
      <xdr:nvSpPr>
        <xdr:cNvPr id="412" name="フローチャート: 判断 411"/>
        <xdr:cNvSpPr/>
      </xdr:nvSpPr>
      <xdr:spPr>
        <a:xfrm>
          <a:off x="7810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79798</xdr:rowOff>
    </xdr:from>
    <xdr:ext cx="534377" cy="259045"/>
    <xdr:sp macro="" textlink="">
      <xdr:nvSpPr>
        <xdr:cNvPr id="413" name="テキスト ボックス 412"/>
        <xdr:cNvSpPr txBox="1"/>
      </xdr:nvSpPr>
      <xdr:spPr>
        <a:xfrm>
          <a:off x="7594111" y="129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102108</xdr:rowOff>
    </xdr:from>
    <xdr:to>
      <xdr:col>36</xdr:col>
      <xdr:colOff>165100</xdr:colOff>
      <xdr:row>78</xdr:row>
      <xdr:rowOff>32258</xdr:rowOff>
    </xdr:to>
    <xdr:sp macro="" textlink="">
      <xdr:nvSpPr>
        <xdr:cNvPr id="414" name="フローチャート: 判断 413"/>
        <xdr:cNvSpPr/>
      </xdr:nvSpPr>
      <xdr:spPr>
        <a:xfrm>
          <a:off x="6921500" y="1330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23385</xdr:rowOff>
    </xdr:from>
    <xdr:ext cx="534377" cy="259045"/>
    <xdr:sp macro="" textlink="">
      <xdr:nvSpPr>
        <xdr:cNvPr id="415" name="テキスト ボックス 414"/>
        <xdr:cNvSpPr txBox="1"/>
      </xdr:nvSpPr>
      <xdr:spPr>
        <a:xfrm>
          <a:off x="6705111" y="1339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144717</xdr:rowOff>
    </xdr:from>
    <xdr:to>
      <xdr:col>55</xdr:col>
      <xdr:colOff>50800</xdr:colOff>
      <xdr:row>78</xdr:row>
      <xdr:rowOff>74867</xdr:rowOff>
    </xdr:to>
    <xdr:sp macro="" textlink="">
      <xdr:nvSpPr>
        <xdr:cNvPr id="421" name="楕円 420"/>
        <xdr:cNvSpPr/>
      </xdr:nvSpPr>
      <xdr:spPr>
        <a:xfrm>
          <a:off x="10426700" y="133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167594</xdr:rowOff>
    </xdr:from>
    <xdr:ext cx="534377" cy="259045"/>
    <xdr:sp macro="" textlink="">
      <xdr:nvSpPr>
        <xdr:cNvPr id="422" name="普通建設事業費 （ うち新規整備　）該当値テキスト"/>
        <xdr:cNvSpPr txBox="1"/>
      </xdr:nvSpPr>
      <xdr:spPr>
        <a:xfrm>
          <a:off x="10528300"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151588</xdr:rowOff>
    </xdr:from>
    <xdr:to>
      <xdr:col>50</xdr:col>
      <xdr:colOff>165100</xdr:colOff>
      <xdr:row>76</xdr:row>
      <xdr:rowOff>81738</xdr:rowOff>
    </xdr:to>
    <xdr:sp macro="" textlink="">
      <xdr:nvSpPr>
        <xdr:cNvPr id="423" name="楕円 422"/>
        <xdr:cNvSpPr/>
      </xdr:nvSpPr>
      <xdr:spPr>
        <a:xfrm>
          <a:off x="9588500" y="130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98264</xdr:rowOff>
    </xdr:from>
    <xdr:ext cx="534377" cy="259045"/>
    <xdr:sp macro="" textlink="">
      <xdr:nvSpPr>
        <xdr:cNvPr id="424" name="テキスト ボックス 423"/>
        <xdr:cNvSpPr txBox="1"/>
      </xdr:nvSpPr>
      <xdr:spPr>
        <a:xfrm>
          <a:off x="9372111" y="127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66675</xdr:rowOff>
    </xdr:from>
    <xdr:to>
      <xdr:col>46</xdr:col>
      <xdr:colOff>38100</xdr:colOff>
      <xdr:row>71</xdr:row>
      <xdr:rowOff>168275</xdr:rowOff>
    </xdr:to>
    <xdr:sp macro="" textlink="">
      <xdr:nvSpPr>
        <xdr:cNvPr id="425" name="楕円 424"/>
        <xdr:cNvSpPr/>
      </xdr:nvSpPr>
      <xdr:spPr>
        <a:xfrm>
          <a:off x="8699500" y="1223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13352</xdr:rowOff>
    </xdr:from>
    <xdr:ext cx="599010" cy="259045"/>
    <xdr:sp macro="" textlink="">
      <xdr:nvSpPr>
        <xdr:cNvPr id="426" name="テキスト ボックス 425"/>
        <xdr:cNvSpPr txBox="1"/>
      </xdr:nvSpPr>
      <xdr:spPr>
        <a:xfrm>
          <a:off x="8450795" y="120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106007</xdr:rowOff>
    </xdr:from>
    <xdr:to>
      <xdr:col>41</xdr:col>
      <xdr:colOff>101600</xdr:colOff>
      <xdr:row>78</xdr:row>
      <xdr:rowOff>36157</xdr:rowOff>
    </xdr:to>
    <xdr:sp macro="" textlink="">
      <xdr:nvSpPr>
        <xdr:cNvPr id="427" name="楕円 426"/>
        <xdr:cNvSpPr/>
      </xdr:nvSpPr>
      <xdr:spPr>
        <a:xfrm>
          <a:off x="7810500" y="133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27284</xdr:rowOff>
    </xdr:from>
    <xdr:ext cx="534377" cy="259045"/>
    <xdr:sp macro="" textlink="">
      <xdr:nvSpPr>
        <xdr:cNvPr id="428" name="テキスト ボックス 427"/>
        <xdr:cNvSpPr txBox="1"/>
      </xdr:nvSpPr>
      <xdr:spPr>
        <a:xfrm>
          <a:off x="7594111" y="1340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68035</xdr:rowOff>
    </xdr:from>
    <xdr:to>
      <xdr:col>36</xdr:col>
      <xdr:colOff>165100</xdr:colOff>
      <xdr:row>77</xdr:row>
      <xdr:rowOff>169635</xdr:rowOff>
    </xdr:to>
    <xdr:sp macro="" textlink="">
      <xdr:nvSpPr>
        <xdr:cNvPr id="429" name="楕円 428"/>
        <xdr:cNvSpPr/>
      </xdr:nvSpPr>
      <xdr:spPr>
        <a:xfrm>
          <a:off x="6921500" y="132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14712</xdr:rowOff>
    </xdr:from>
    <xdr:ext cx="534377" cy="259045"/>
    <xdr:sp macro="" textlink="">
      <xdr:nvSpPr>
        <xdr:cNvPr id="430" name="テキスト ボックス 429"/>
        <xdr:cNvSpPr txBox="1"/>
      </xdr:nvSpPr>
      <xdr:spPr>
        <a:xfrm>
          <a:off x="6705111" y="1304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101361</xdr:rowOff>
    </xdr:from>
    <xdr:to>
      <xdr:col>54</xdr:col>
      <xdr:colOff>189865</xdr:colOff>
      <xdr:row>98</xdr:row>
      <xdr:rowOff>96059</xdr:rowOff>
    </xdr:to>
    <xdr:cxnSp macro="">
      <xdr:nvCxnSpPr>
        <xdr:cNvPr id="456" name="直線コネクタ 455"/>
        <xdr:cNvCxnSpPr/>
      </xdr:nvCxnSpPr>
      <xdr:spPr>
        <a:xfrm flipV="1">
          <a:off x="10475595" y="15874761"/>
          <a:ext cx="1270" cy="102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99886</xdr:rowOff>
    </xdr:from>
    <xdr:ext cx="534377" cy="259045"/>
    <xdr:sp macro="" textlink="">
      <xdr:nvSpPr>
        <xdr:cNvPr id="457" name="普通建設事業費 （ うち更新整備　）最小値テキスト"/>
        <xdr:cNvSpPr txBox="1"/>
      </xdr:nvSpPr>
      <xdr:spPr>
        <a:xfrm>
          <a:off x="10528300" y="1690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96059</xdr:rowOff>
    </xdr:from>
    <xdr:to>
      <xdr:col>55</xdr:col>
      <xdr:colOff>88900</xdr:colOff>
      <xdr:row>98</xdr:row>
      <xdr:rowOff>96059</xdr:rowOff>
    </xdr:to>
    <xdr:cxnSp macro="">
      <xdr:nvCxnSpPr>
        <xdr:cNvPr id="458" name="直線コネクタ 457"/>
        <xdr:cNvCxnSpPr/>
      </xdr:nvCxnSpPr>
      <xdr:spPr>
        <a:xfrm>
          <a:off x="10388600" y="1689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48038</xdr:rowOff>
    </xdr:from>
    <xdr:ext cx="599010" cy="259045"/>
    <xdr:sp macro="" textlink="">
      <xdr:nvSpPr>
        <xdr:cNvPr id="459" name="普通建設事業費 （ うち更新整備　）最大値テキスト"/>
        <xdr:cNvSpPr txBox="1"/>
      </xdr:nvSpPr>
      <xdr:spPr>
        <a:xfrm>
          <a:off x="10528300" y="1564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101361</xdr:rowOff>
    </xdr:from>
    <xdr:to>
      <xdr:col>55</xdr:col>
      <xdr:colOff>88900</xdr:colOff>
      <xdr:row>92</xdr:row>
      <xdr:rowOff>101361</xdr:rowOff>
    </xdr:to>
    <xdr:cxnSp macro="">
      <xdr:nvCxnSpPr>
        <xdr:cNvPr id="460" name="直線コネクタ 459"/>
        <xdr:cNvCxnSpPr/>
      </xdr:nvCxnSpPr>
      <xdr:spPr>
        <a:xfrm>
          <a:off x="10388600" y="15874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135269</xdr:rowOff>
    </xdr:from>
    <xdr:to>
      <xdr:col>55</xdr:col>
      <xdr:colOff>0</xdr:colOff>
      <xdr:row>96</xdr:row>
      <xdr:rowOff>139438</xdr:rowOff>
    </xdr:to>
    <xdr:cxnSp macro="">
      <xdr:nvCxnSpPr>
        <xdr:cNvPr id="461" name="直線コネクタ 460"/>
        <xdr:cNvCxnSpPr/>
      </xdr:nvCxnSpPr>
      <xdr:spPr>
        <a:xfrm>
          <a:off x="9639300" y="15737219"/>
          <a:ext cx="838200" cy="86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4869</xdr:rowOff>
    </xdr:from>
    <xdr:ext cx="534377" cy="259045"/>
    <xdr:sp macro="" textlink="">
      <xdr:nvSpPr>
        <xdr:cNvPr id="462" name="普通建設事業費 （ うち更新整備　）平均値テキスト"/>
        <xdr:cNvSpPr txBox="1"/>
      </xdr:nvSpPr>
      <xdr:spPr>
        <a:xfrm>
          <a:off x="10528300" y="162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153442</xdr:rowOff>
    </xdr:from>
    <xdr:to>
      <xdr:col>55</xdr:col>
      <xdr:colOff>50800</xdr:colOff>
      <xdr:row>96</xdr:row>
      <xdr:rowOff>83592</xdr:rowOff>
    </xdr:to>
    <xdr:sp macro="" textlink="">
      <xdr:nvSpPr>
        <xdr:cNvPr id="463" name="フローチャート: 判断 462"/>
        <xdr:cNvSpPr/>
      </xdr:nvSpPr>
      <xdr:spPr>
        <a:xfrm>
          <a:off x="104267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130056</xdr:rowOff>
    </xdr:from>
    <xdr:to>
      <xdr:col>50</xdr:col>
      <xdr:colOff>114300</xdr:colOff>
      <xdr:row>91</xdr:row>
      <xdr:rowOff>135269</xdr:rowOff>
    </xdr:to>
    <xdr:cxnSp macro="">
      <xdr:nvCxnSpPr>
        <xdr:cNvPr id="464" name="直線コネクタ 463"/>
        <xdr:cNvCxnSpPr/>
      </xdr:nvCxnSpPr>
      <xdr:spPr>
        <a:xfrm>
          <a:off x="8750300" y="15389106"/>
          <a:ext cx="889000" cy="34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2761</xdr:rowOff>
    </xdr:from>
    <xdr:to>
      <xdr:col>50</xdr:col>
      <xdr:colOff>165100</xdr:colOff>
      <xdr:row>95</xdr:row>
      <xdr:rowOff>104361</xdr:rowOff>
    </xdr:to>
    <xdr:sp macro="" textlink="">
      <xdr:nvSpPr>
        <xdr:cNvPr id="465" name="フローチャート: 判断 464"/>
        <xdr:cNvSpPr/>
      </xdr:nvSpPr>
      <xdr:spPr>
        <a:xfrm>
          <a:off x="9588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95488</xdr:rowOff>
    </xdr:from>
    <xdr:ext cx="534377" cy="259045"/>
    <xdr:sp macro="" textlink="">
      <xdr:nvSpPr>
        <xdr:cNvPr id="466" name="テキスト ボックス 465"/>
        <xdr:cNvSpPr txBox="1"/>
      </xdr:nvSpPr>
      <xdr:spPr>
        <a:xfrm>
          <a:off x="9372111" y="163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130056</xdr:rowOff>
    </xdr:from>
    <xdr:to>
      <xdr:col>45</xdr:col>
      <xdr:colOff>177800</xdr:colOff>
      <xdr:row>94</xdr:row>
      <xdr:rowOff>169810</xdr:rowOff>
    </xdr:to>
    <xdr:cxnSp macro="">
      <xdr:nvCxnSpPr>
        <xdr:cNvPr id="467" name="直線コネクタ 466"/>
        <xdr:cNvCxnSpPr/>
      </xdr:nvCxnSpPr>
      <xdr:spPr>
        <a:xfrm flipV="1">
          <a:off x="7861300" y="15389106"/>
          <a:ext cx="889000" cy="89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20799</xdr:rowOff>
    </xdr:from>
    <xdr:to>
      <xdr:col>46</xdr:col>
      <xdr:colOff>38100</xdr:colOff>
      <xdr:row>95</xdr:row>
      <xdr:rowOff>122399</xdr:rowOff>
    </xdr:to>
    <xdr:sp macro="" textlink="">
      <xdr:nvSpPr>
        <xdr:cNvPr id="468" name="フローチャート: 判断 467"/>
        <xdr:cNvSpPr/>
      </xdr:nvSpPr>
      <xdr:spPr>
        <a:xfrm>
          <a:off x="8699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113526</xdr:rowOff>
    </xdr:from>
    <xdr:ext cx="534377" cy="259045"/>
    <xdr:sp macro="" textlink="">
      <xdr:nvSpPr>
        <xdr:cNvPr id="469" name="テキスト ボックス 468"/>
        <xdr:cNvSpPr txBox="1"/>
      </xdr:nvSpPr>
      <xdr:spPr>
        <a:xfrm>
          <a:off x="8483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169810</xdr:rowOff>
    </xdr:from>
    <xdr:to>
      <xdr:col>41</xdr:col>
      <xdr:colOff>50800</xdr:colOff>
      <xdr:row>95</xdr:row>
      <xdr:rowOff>160350</xdr:rowOff>
    </xdr:to>
    <xdr:cxnSp macro="">
      <xdr:nvCxnSpPr>
        <xdr:cNvPr id="470" name="直線コネクタ 469"/>
        <xdr:cNvCxnSpPr/>
      </xdr:nvCxnSpPr>
      <xdr:spPr>
        <a:xfrm flipV="1">
          <a:off x="6972300" y="16286110"/>
          <a:ext cx="889000" cy="16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132552</xdr:rowOff>
    </xdr:from>
    <xdr:to>
      <xdr:col>41</xdr:col>
      <xdr:colOff>101600</xdr:colOff>
      <xdr:row>96</xdr:row>
      <xdr:rowOff>62702</xdr:rowOff>
    </xdr:to>
    <xdr:sp macro="" textlink="">
      <xdr:nvSpPr>
        <xdr:cNvPr id="471" name="フローチャート: 判断 470"/>
        <xdr:cNvSpPr/>
      </xdr:nvSpPr>
      <xdr:spPr>
        <a:xfrm>
          <a:off x="7810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53829</xdr:rowOff>
    </xdr:from>
    <xdr:ext cx="534377" cy="259045"/>
    <xdr:sp macro="" textlink="">
      <xdr:nvSpPr>
        <xdr:cNvPr id="472" name="テキスト ボックス 471"/>
        <xdr:cNvSpPr txBox="1"/>
      </xdr:nvSpPr>
      <xdr:spPr>
        <a:xfrm>
          <a:off x="7594111" y="165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129656</xdr:rowOff>
    </xdr:from>
    <xdr:to>
      <xdr:col>36</xdr:col>
      <xdr:colOff>165100</xdr:colOff>
      <xdr:row>96</xdr:row>
      <xdr:rowOff>59806</xdr:rowOff>
    </xdr:to>
    <xdr:sp macro="" textlink="">
      <xdr:nvSpPr>
        <xdr:cNvPr id="473" name="フローチャート: 判断 472"/>
        <xdr:cNvSpPr/>
      </xdr:nvSpPr>
      <xdr:spPr>
        <a:xfrm>
          <a:off x="6921500" y="1641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50933</xdr:rowOff>
    </xdr:from>
    <xdr:ext cx="534377" cy="259045"/>
    <xdr:sp macro="" textlink="">
      <xdr:nvSpPr>
        <xdr:cNvPr id="474" name="テキスト ボックス 473"/>
        <xdr:cNvSpPr txBox="1"/>
      </xdr:nvSpPr>
      <xdr:spPr>
        <a:xfrm>
          <a:off x="6705111" y="1651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88638</xdr:rowOff>
    </xdr:from>
    <xdr:to>
      <xdr:col>55</xdr:col>
      <xdr:colOff>50800</xdr:colOff>
      <xdr:row>97</xdr:row>
      <xdr:rowOff>18788</xdr:rowOff>
    </xdr:to>
    <xdr:sp macro="" textlink="">
      <xdr:nvSpPr>
        <xdr:cNvPr id="480" name="楕円 479"/>
        <xdr:cNvSpPr/>
      </xdr:nvSpPr>
      <xdr:spPr>
        <a:xfrm>
          <a:off x="10426700" y="165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67065</xdr:rowOff>
    </xdr:from>
    <xdr:ext cx="534377" cy="259045"/>
    <xdr:sp macro="" textlink="">
      <xdr:nvSpPr>
        <xdr:cNvPr id="481" name="普通建設事業費 （ うち更新整備　）該当値テキスト"/>
        <xdr:cNvSpPr txBox="1"/>
      </xdr:nvSpPr>
      <xdr:spPr>
        <a:xfrm>
          <a:off x="10528300" y="1652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84469</xdr:rowOff>
    </xdr:from>
    <xdr:to>
      <xdr:col>50</xdr:col>
      <xdr:colOff>165100</xdr:colOff>
      <xdr:row>92</xdr:row>
      <xdr:rowOff>14619</xdr:rowOff>
    </xdr:to>
    <xdr:sp macro="" textlink="">
      <xdr:nvSpPr>
        <xdr:cNvPr id="482" name="楕円 481"/>
        <xdr:cNvSpPr/>
      </xdr:nvSpPr>
      <xdr:spPr>
        <a:xfrm>
          <a:off x="9588500" y="156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31146</xdr:rowOff>
    </xdr:from>
    <xdr:ext cx="599010" cy="259045"/>
    <xdr:sp macro="" textlink="">
      <xdr:nvSpPr>
        <xdr:cNvPr id="483" name="テキスト ボックス 482"/>
        <xdr:cNvSpPr txBox="1"/>
      </xdr:nvSpPr>
      <xdr:spPr>
        <a:xfrm>
          <a:off x="9339795" y="1546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79256</xdr:rowOff>
    </xdr:from>
    <xdr:to>
      <xdr:col>46</xdr:col>
      <xdr:colOff>38100</xdr:colOff>
      <xdr:row>90</xdr:row>
      <xdr:rowOff>9406</xdr:rowOff>
    </xdr:to>
    <xdr:sp macro="" textlink="">
      <xdr:nvSpPr>
        <xdr:cNvPr id="484" name="楕円 483"/>
        <xdr:cNvSpPr/>
      </xdr:nvSpPr>
      <xdr:spPr>
        <a:xfrm>
          <a:off x="8699500" y="1533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25933</xdr:rowOff>
    </xdr:from>
    <xdr:ext cx="599010" cy="259045"/>
    <xdr:sp macro="" textlink="">
      <xdr:nvSpPr>
        <xdr:cNvPr id="485" name="テキスト ボックス 484"/>
        <xdr:cNvSpPr txBox="1"/>
      </xdr:nvSpPr>
      <xdr:spPr>
        <a:xfrm>
          <a:off x="8450795" y="151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119010</xdr:rowOff>
    </xdr:from>
    <xdr:to>
      <xdr:col>41</xdr:col>
      <xdr:colOff>101600</xdr:colOff>
      <xdr:row>95</xdr:row>
      <xdr:rowOff>49160</xdr:rowOff>
    </xdr:to>
    <xdr:sp macro="" textlink="">
      <xdr:nvSpPr>
        <xdr:cNvPr id="486" name="楕円 485"/>
        <xdr:cNvSpPr/>
      </xdr:nvSpPr>
      <xdr:spPr>
        <a:xfrm>
          <a:off x="7810500" y="162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65687</xdr:rowOff>
    </xdr:from>
    <xdr:ext cx="534377" cy="259045"/>
    <xdr:sp macro="" textlink="">
      <xdr:nvSpPr>
        <xdr:cNvPr id="487" name="テキスト ボックス 486"/>
        <xdr:cNvSpPr txBox="1"/>
      </xdr:nvSpPr>
      <xdr:spPr>
        <a:xfrm>
          <a:off x="7594111" y="160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109550</xdr:rowOff>
    </xdr:from>
    <xdr:to>
      <xdr:col>36</xdr:col>
      <xdr:colOff>165100</xdr:colOff>
      <xdr:row>96</xdr:row>
      <xdr:rowOff>39700</xdr:rowOff>
    </xdr:to>
    <xdr:sp macro="" textlink="">
      <xdr:nvSpPr>
        <xdr:cNvPr id="488" name="楕円 487"/>
        <xdr:cNvSpPr/>
      </xdr:nvSpPr>
      <xdr:spPr>
        <a:xfrm>
          <a:off x="6921500" y="163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56227</xdr:rowOff>
    </xdr:from>
    <xdr:ext cx="534377" cy="259045"/>
    <xdr:sp macro="" textlink="">
      <xdr:nvSpPr>
        <xdr:cNvPr id="489" name="テキスト ボックス 488"/>
        <xdr:cNvSpPr txBox="1"/>
      </xdr:nvSpPr>
      <xdr:spPr>
        <a:xfrm>
          <a:off x="6705111" y="1617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86969</xdr:rowOff>
    </xdr:from>
    <xdr:to>
      <xdr:col>85</xdr:col>
      <xdr:colOff>126364</xdr:colOff>
      <xdr:row>39</xdr:row>
      <xdr:rowOff>35534</xdr:rowOff>
    </xdr:to>
    <xdr:cxnSp macro="">
      <xdr:nvCxnSpPr>
        <xdr:cNvPr id="513" name="直線コネクタ 512"/>
        <xdr:cNvCxnSpPr/>
      </xdr:nvCxnSpPr>
      <xdr:spPr>
        <a:xfrm flipV="1">
          <a:off x="16317595" y="5230469"/>
          <a:ext cx="1269"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39361</xdr:rowOff>
    </xdr:from>
    <xdr:ext cx="378565" cy="259045"/>
    <xdr:sp macro="" textlink="">
      <xdr:nvSpPr>
        <xdr:cNvPr id="514" name="災害復旧事業費最小値テキスト"/>
        <xdr:cNvSpPr txBox="1"/>
      </xdr:nvSpPr>
      <xdr:spPr>
        <a:xfrm>
          <a:off x="16370300" y="6725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35534</xdr:rowOff>
    </xdr:from>
    <xdr:to>
      <xdr:col>86</xdr:col>
      <xdr:colOff>25400</xdr:colOff>
      <xdr:row>39</xdr:row>
      <xdr:rowOff>35534</xdr:rowOff>
    </xdr:to>
    <xdr:cxnSp macro="">
      <xdr:nvCxnSpPr>
        <xdr:cNvPr id="515" name="直線コネクタ 514"/>
        <xdr:cNvCxnSpPr/>
      </xdr:nvCxnSpPr>
      <xdr:spPr>
        <a:xfrm>
          <a:off x="16230600" y="6722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33646</xdr:rowOff>
    </xdr:from>
    <xdr:ext cx="534377" cy="259045"/>
    <xdr:sp macro="" textlink="">
      <xdr:nvSpPr>
        <xdr:cNvPr id="516" name="災害復旧事業費最大値テキスト"/>
        <xdr:cNvSpPr txBox="1"/>
      </xdr:nvSpPr>
      <xdr:spPr>
        <a:xfrm>
          <a:off x="16370300" y="50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86969</xdr:rowOff>
    </xdr:from>
    <xdr:to>
      <xdr:col>86</xdr:col>
      <xdr:colOff>25400</xdr:colOff>
      <xdr:row>30</xdr:row>
      <xdr:rowOff>86969</xdr:rowOff>
    </xdr:to>
    <xdr:cxnSp macro="">
      <xdr:nvCxnSpPr>
        <xdr:cNvPr id="517" name="直線コネクタ 516"/>
        <xdr:cNvCxnSpPr/>
      </xdr:nvCxnSpPr>
      <xdr:spPr>
        <a:xfrm>
          <a:off x="16230600" y="523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67119</xdr:rowOff>
    </xdr:from>
    <xdr:to>
      <xdr:col>85</xdr:col>
      <xdr:colOff>127000</xdr:colOff>
      <xdr:row>38</xdr:row>
      <xdr:rowOff>126288</xdr:rowOff>
    </xdr:to>
    <xdr:cxnSp macro="">
      <xdr:nvCxnSpPr>
        <xdr:cNvPr id="518" name="直線コネクタ 517"/>
        <xdr:cNvCxnSpPr/>
      </xdr:nvCxnSpPr>
      <xdr:spPr>
        <a:xfrm flipV="1">
          <a:off x="15481300" y="6582219"/>
          <a:ext cx="8382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74706</xdr:rowOff>
    </xdr:from>
    <xdr:ext cx="469744" cy="259045"/>
    <xdr:sp macro="" textlink="">
      <xdr:nvSpPr>
        <xdr:cNvPr id="519" name="災害復旧事業費平均値テキスト"/>
        <xdr:cNvSpPr txBox="1"/>
      </xdr:nvSpPr>
      <xdr:spPr>
        <a:xfrm>
          <a:off x="16370300" y="6246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51829</xdr:rowOff>
    </xdr:from>
    <xdr:to>
      <xdr:col>85</xdr:col>
      <xdr:colOff>177800</xdr:colOff>
      <xdr:row>37</xdr:row>
      <xdr:rowOff>153429</xdr:rowOff>
    </xdr:to>
    <xdr:sp macro="" textlink="">
      <xdr:nvSpPr>
        <xdr:cNvPr id="520" name="フローチャート: 判断 519"/>
        <xdr:cNvSpPr/>
      </xdr:nvSpPr>
      <xdr:spPr>
        <a:xfrm>
          <a:off x="16268700" y="63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126288</xdr:rowOff>
    </xdr:from>
    <xdr:to>
      <xdr:col>81</xdr:col>
      <xdr:colOff>50800</xdr:colOff>
      <xdr:row>39</xdr:row>
      <xdr:rowOff>44450</xdr:rowOff>
    </xdr:to>
    <xdr:cxnSp macro="">
      <xdr:nvCxnSpPr>
        <xdr:cNvPr id="521" name="直線コネクタ 520"/>
        <xdr:cNvCxnSpPr/>
      </xdr:nvCxnSpPr>
      <xdr:spPr>
        <a:xfrm flipV="1">
          <a:off x="14592300" y="6641388"/>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106883</xdr:rowOff>
    </xdr:from>
    <xdr:to>
      <xdr:col>81</xdr:col>
      <xdr:colOff>101600</xdr:colOff>
      <xdr:row>38</xdr:row>
      <xdr:rowOff>37033</xdr:rowOff>
    </xdr:to>
    <xdr:sp macro="" textlink="">
      <xdr:nvSpPr>
        <xdr:cNvPr id="522" name="フローチャート: 判断 521"/>
        <xdr:cNvSpPr/>
      </xdr:nvSpPr>
      <xdr:spPr>
        <a:xfrm>
          <a:off x="15430500" y="64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53560</xdr:rowOff>
    </xdr:from>
    <xdr:ext cx="469744" cy="259045"/>
    <xdr:sp macro="" textlink="">
      <xdr:nvSpPr>
        <xdr:cNvPr id="523" name="テキスト ボックス 522"/>
        <xdr:cNvSpPr txBox="1"/>
      </xdr:nvSpPr>
      <xdr:spPr>
        <a:xfrm>
          <a:off x="15246428" y="622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58839</xdr:rowOff>
    </xdr:from>
    <xdr:to>
      <xdr:col>76</xdr:col>
      <xdr:colOff>165100</xdr:colOff>
      <xdr:row>37</xdr:row>
      <xdr:rowOff>160439</xdr:rowOff>
    </xdr:to>
    <xdr:sp macro="" textlink="">
      <xdr:nvSpPr>
        <xdr:cNvPr id="525" name="フローチャート: 判断 524"/>
        <xdr:cNvSpPr/>
      </xdr:nvSpPr>
      <xdr:spPr>
        <a:xfrm>
          <a:off x="14541500" y="640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5516</xdr:rowOff>
    </xdr:from>
    <xdr:ext cx="469744" cy="259045"/>
    <xdr:sp macro="" textlink="">
      <xdr:nvSpPr>
        <xdr:cNvPr id="526" name="テキスト ボックス 525"/>
        <xdr:cNvSpPr txBox="1"/>
      </xdr:nvSpPr>
      <xdr:spPr>
        <a:xfrm>
          <a:off x="14357428" y="617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71006</xdr:rowOff>
    </xdr:from>
    <xdr:to>
      <xdr:col>71</xdr:col>
      <xdr:colOff>177800</xdr:colOff>
      <xdr:row>39</xdr:row>
      <xdr:rowOff>44450</xdr:rowOff>
    </xdr:to>
    <xdr:cxnSp macro="">
      <xdr:nvCxnSpPr>
        <xdr:cNvPr id="527" name="直線コネクタ 526"/>
        <xdr:cNvCxnSpPr/>
      </xdr:nvCxnSpPr>
      <xdr:spPr>
        <a:xfrm>
          <a:off x="12814300" y="5214506"/>
          <a:ext cx="889000" cy="15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10757</xdr:rowOff>
    </xdr:from>
    <xdr:to>
      <xdr:col>72</xdr:col>
      <xdr:colOff>38100</xdr:colOff>
      <xdr:row>36</xdr:row>
      <xdr:rowOff>112357</xdr:rowOff>
    </xdr:to>
    <xdr:sp macro="" textlink="">
      <xdr:nvSpPr>
        <xdr:cNvPr id="528" name="フローチャート: 判断 527"/>
        <xdr:cNvSpPr/>
      </xdr:nvSpPr>
      <xdr:spPr>
        <a:xfrm>
          <a:off x="13652500" y="61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128884</xdr:rowOff>
    </xdr:from>
    <xdr:ext cx="534377" cy="259045"/>
    <xdr:sp macro="" textlink="">
      <xdr:nvSpPr>
        <xdr:cNvPr id="529" name="テキスト ボックス 528"/>
        <xdr:cNvSpPr txBox="1"/>
      </xdr:nvSpPr>
      <xdr:spPr>
        <a:xfrm>
          <a:off x="13436111" y="59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163538</xdr:rowOff>
    </xdr:from>
    <xdr:to>
      <xdr:col>67</xdr:col>
      <xdr:colOff>101600</xdr:colOff>
      <xdr:row>36</xdr:row>
      <xdr:rowOff>93688</xdr:rowOff>
    </xdr:to>
    <xdr:sp macro="" textlink="">
      <xdr:nvSpPr>
        <xdr:cNvPr id="530" name="フローチャート: 判断 529"/>
        <xdr:cNvSpPr/>
      </xdr:nvSpPr>
      <xdr:spPr>
        <a:xfrm>
          <a:off x="12763500" y="616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84815</xdr:rowOff>
    </xdr:from>
    <xdr:ext cx="534377" cy="259045"/>
    <xdr:sp macro="" textlink="">
      <xdr:nvSpPr>
        <xdr:cNvPr id="531" name="テキスト ボックス 530"/>
        <xdr:cNvSpPr txBox="1"/>
      </xdr:nvSpPr>
      <xdr:spPr>
        <a:xfrm>
          <a:off x="12547111" y="62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16319</xdr:rowOff>
    </xdr:from>
    <xdr:to>
      <xdr:col>85</xdr:col>
      <xdr:colOff>177800</xdr:colOff>
      <xdr:row>38</xdr:row>
      <xdr:rowOff>117919</xdr:rowOff>
    </xdr:to>
    <xdr:sp macro="" textlink="">
      <xdr:nvSpPr>
        <xdr:cNvPr id="537" name="楕円 536"/>
        <xdr:cNvSpPr/>
      </xdr:nvSpPr>
      <xdr:spPr>
        <a:xfrm>
          <a:off x="16268700" y="65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166196</xdr:rowOff>
    </xdr:from>
    <xdr:ext cx="469744" cy="259045"/>
    <xdr:sp macro="" textlink="">
      <xdr:nvSpPr>
        <xdr:cNvPr id="538" name="災害復旧事業費該当値テキスト"/>
        <xdr:cNvSpPr txBox="1"/>
      </xdr:nvSpPr>
      <xdr:spPr>
        <a:xfrm>
          <a:off x="16370300" y="65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75488</xdr:rowOff>
    </xdr:from>
    <xdr:to>
      <xdr:col>81</xdr:col>
      <xdr:colOff>101600</xdr:colOff>
      <xdr:row>39</xdr:row>
      <xdr:rowOff>5638</xdr:rowOff>
    </xdr:to>
    <xdr:sp macro="" textlink="">
      <xdr:nvSpPr>
        <xdr:cNvPr id="539" name="楕円 538"/>
        <xdr:cNvSpPr/>
      </xdr:nvSpPr>
      <xdr:spPr>
        <a:xfrm>
          <a:off x="15430500" y="65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168215</xdr:rowOff>
    </xdr:from>
    <xdr:ext cx="469744" cy="259045"/>
    <xdr:sp macro="" textlink="">
      <xdr:nvSpPr>
        <xdr:cNvPr id="540" name="テキスト ボックス 539"/>
        <xdr:cNvSpPr txBox="1"/>
      </xdr:nvSpPr>
      <xdr:spPr>
        <a:xfrm>
          <a:off x="15246428" y="668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20206</xdr:rowOff>
    </xdr:from>
    <xdr:to>
      <xdr:col>67</xdr:col>
      <xdr:colOff>101600</xdr:colOff>
      <xdr:row>30</xdr:row>
      <xdr:rowOff>121806</xdr:rowOff>
    </xdr:to>
    <xdr:sp macro="" textlink="">
      <xdr:nvSpPr>
        <xdr:cNvPr id="545" name="楕円 544"/>
        <xdr:cNvSpPr/>
      </xdr:nvSpPr>
      <xdr:spPr>
        <a:xfrm>
          <a:off x="12763500" y="51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138333</xdr:rowOff>
    </xdr:from>
    <xdr:ext cx="534377" cy="259045"/>
    <xdr:sp macro="" textlink="">
      <xdr:nvSpPr>
        <xdr:cNvPr id="546" name="テキスト ボックス 545"/>
        <xdr:cNvSpPr txBox="1"/>
      </xdr:nvSpPr>
      <xdr:spPr>
        <a:xfrm>
          <a:off x="12547111" y="493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6" name="テキスト ボックス 605"/>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8" name="テキスト ボックス 607"/>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31801</xdr:rowOff>
    </xdr:from>
    <xdr:to>
      <xdr:col>85</xdr:col>
      <xdr:colOff>126364</xdr:colOff>
      <xdr:row>79</xdr:row>
      <xdr:rowOff>14770</xdr:rowOff>
    </xdr:to>
    <xdr:cxnSp macro="">
      <xdr:nvCxnSpPr>
        <xdr:cNvPr id="620" name="直線コネクタ 619"/>
        <xdr:cNvCxnSpPr/>
      </xdr:nvCxnSpPr>
      <xdr:spPr>
        <a:xfrm flipV="1">
          <a:off x="16317595" y="12033301"/>
          <a:ext cx="1269" cy="152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18597</xdr:rowOff>
    </xdr:from>
    <xdr:ext cx="534377" cy="259045"/>
    <xdr:sp macro="" textlink="">
      <xdr:nvSpPr>
        <xdr:cNvPr id="621" name="公債費最小値テキスト"/>
        <xdr:cNvSpPr txBox="1"/>
      </xdr:nvSpPr>
      <xdr:spPr>
        <a:xfrm>
          <a:off x="16370300" y="1356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14770</xdr:rowOff>
    </xdr:from>
    <xdr:to>
      <xdr:col>86</xdr:col>
      <xdr:colOff>25400</xdr:colOff>
      <xdr:row>79</xdr:row>
      <xdr:rowOff>14770</xdr:rowOff>
    </xdr:to>
    <xdr:cxnSp macro="">
      <xdr:nvCxnSpPr>
        <xdr:cNvPr id="622" name="直線コネクタ 621"/>
        <xdr:cNvCxnSpPr/>
      </xdr:nvCxnSpPr>
      <xdr:spPr>
        <a:xfrm>
          <a:off x="16230600" y="1355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149928</xdr:rowOff>
    </xdr:from>
    <xdr:ext cx="599010" cy="259045"/>
    <xdr:sp macro="" textlink="">
      <xdr:nvSpPr>
        <xdr:cNvPr id="623" name="公債費最大値テキスト"/>
        <xdr:cNvSpPr txBox="1"/>
      </xdr:nvSpPr>
      <xdr:spPr>
        <a:xfrm>
          <a:off x="16370300" y="1180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31801</xdr:rowOff>
    </xdr:from>
    <xdr:to>
      <xdr:col>86</xdr:col>
      <xdr:colOff>25400</xdr:colOff>
      <xdr:row>70</xdr:row>
      <xdr:rowOff>31801</xdr:rowOff>
    </xdr:to>
    <xdr:cxnSp macro="">
      <xdr:nvCxnSpPr>
        <xdr:cNvPr id="624" name="直線コネクタ 623"/>
        <xdr:cNvCxnSpPr/>
      </xdr:nvCxnSpPr>
      <xdr:spPr>
        <a:xfrm>
          <a:off x="16230600" y="1203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68986</xdr:rowOff>
    </xdr:from>
    <xdr:to>
      <xdr:col>85</xdr:col>
      <xdr:colOff>127000</xdr:colOff>
      <xdr:row>77</xdr:row>
      <xdr:rowOff>143357</xdr:rowOff>
    </xdr:to>
    <xdr:cxnSp macro="">
      <xdr:nvCxnSpPr>
        <xdr:cNvPr id="625" name="直線コネクタ 624"/>
        <xdr:cNvCxnSpPr/>
      </xdr:nvCxnSpPr>
      <xdr:spPr>
        <a:xfrm>
          <a:off x="15481300" y="13270636"/>
          <a:ext cx="8382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129512</xdr:rowOff>
    </xdr:from>
    <xdr:ext cx="534377" cy="259045"/>
    <xdr:sp macro="" textlink="">
      <xdr:nvSpPr>
        <xdr:cNvPr id="626" name="公債費平均値テキスト"/>
        <xdr:cNvSpPr txBox="1"/>
      </xdr:nvSpPr>
      <xdr:spPr>
        <a:xfrm>
          <a:off x="16370300" y="1264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106635</xdr:rowOff>
    </xdr:from>
    <xdr:to>
      <xdr:col>85</xdr:col>
      <xdr:colOff>177800</xdr:colOff>
      <xdr:row>75</xdr:row>
      <xdr:rowOff>36785</xdr:rowOff>
    </xdr:to>
    <xdr:sp macro="" textlink="">
      <xdr:nvSpPr>
        <xdr:cNvPr id="627" name="フローチャート: 判断 626"/>
        <xdr:cNvSpPr/>
      </xdr:nvSpPr>
      <xdr:spPr>
        <a:xfrm>
          <a:off x="162687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68986</xdr:rowOff>
    </xdr:from>
    <xdr:to>
      <xdr:col>81</xdr:col>
      <xdr:colOff>50800</xdr:colOff>
      <xdr:row>78</xdr:row>
      <xdr:rowOff>148901</xdr:rowOff>
    </xdr:to>
    <xdr:cxnSp macro="">
      <xdr:nvCxnSpPr>
        <xdr:cNvPr id="628" name="直線コネクタ 627"/>
        <xdr:cNvCxnSpPr/>
      </xdr:nvCxnSpPr>
      <xdr:spPr>
        <a:xfrm flipV="1">
          <a:off x="14592300" y="13270636"/>
          <a:ext cx="889000" cy="2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77889</xdr:rowOff>
    </xdr:from>
    <xdr:to>
      <xdr:col>81</xdr:col>
      <xdr:colOff>101600</xdr:colOff>
      <xdr:row>75</xdr:row>
      <xdr:rowOff>8039</xdr:rowOff>
    </xdr:to>
    <xdr:sp macro="" textlink="">
      <xdr:nvSpPr>
        <xdr:cNvPr id="629" name="フローチャート: 判断 628"/>
        <xdr:cNvSpPr/>
      </xdr:nvSpPr>
      <xdr:spPr>
        <a:xfrm>
          <a:off x="15430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24566</xdr:rowOff>
    </xdr:from>
    <xdr:ext cx="534377" cy="259045"/>
    <xdr:sp macro="" textlink="">
      <xdr:nvSpPr>
        <xdr:cNvPr id="630" name="テキスト ボックス 629"/>
        <xdr:cNvSpPr txBox="1"/>
      </xdr:nvSpPr>
      <xdr:spPr>
        <a:xfrm>
          <a:off x="15214111" y="125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148901</xdr:rowOff>
    </xdr:from>
    <xdr:to>
      <xdr:col>76</xdr:col>
      <xdr:colOff>114300</xdr:colOff>
      <xdr:row>78</xdr:row>
      <xdr:rowOff>150577</xdr:rowOff>
    </xdr:to>
    <xdr:cxnSp macro="">
      <xdr:nvCxnSpPr>
        <xdr:cNvPr id="631" name="直線コネクタ 630"/>
        <xdr:cNvCxnSpPr/>
      </xdr:nvCxnSpPr>
      <xdr:spPr>
        <a:xfrm flipV="1">
          <a:off x="13703300" y="1352200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133991</xdr:rowOff>
    </xdr:from>
    <xdr:to>
      <xdr:col>76</xdr:col>
      <xdr:colOff>165100</xdr:colOff>
      <xdr:row>75</xdr:row>
      <xdr:rowOff>64141</xdr:rowOff>
    </xdr:to>
    <xdr:sp macro="" textlink="">
      <xdr:nvSpPr>
        <xdr:cNvPr id="632" name="フローチャート: 判断 631"/>
        <xdr:cNvSpPr/>
      </xdr:nvSpPr>
      <xdr:spPr>
        <a:xfrm>
          <a:off x="14541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80668</xdr:rowOff>
    </xdr:from>
    <xdr:ext cx="534377" cy="259045"/>
    <xdr:sp macro="" textlink="">
      <xdr:nvSpPr>
        <xdr:cNvPr id="633" name="テキスト ボックス 632"/>
        <xdr:cNvSpPr txBox="1"/>
      </xdr:nvSpPr>
      <xdr:spPr>
        <a:xfrm>
          <a:off x="14325111" y="125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150577</xdr:rowOff>
    </xdr:from>
    <xdr:to>
      <xdr:col>71</xdr:col>
      <xdr:colOff>177800</xdr:colOff>
      <xdr:row>79</xdr:row>
      <xdr:rowOff>14942</xdr:rowOff>
    </xdr:to>
    <xdr:cxnSp macro="">
      <xdr:nvCxnSpPr>
        <xdr:cNvPr id="634" name="直線コネクタ 633"/>
        <xdr:cNvCxnSpPr/>
      </xdr:nvCxnSpPr>
      <xdr:spPr>
        <a:xfrm flipV="1">
          <a:off x="12814300" y="13523677"/>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16872</xdr:rowOff>
    </xdr:from>
    <xdr:to>
      <xdr:col>72</xdr:col>
      <xdr:colOff>38100</xdr:colOff>
      <xdr:row>75</xdr:row>
      <xdr:rowOff>118472</xdr:rowOff>
    </xdr:to>
    <xdr:sp macro="" textlink="">
      <xdr:nvSpPr>
        <xdr:cNvPr id="635" name="フローチャート: 判断 634"/>
        <xdr:cNvSpPr/>
      </xdr:nvSpPr>
      <xdr:spPr>
        <a:xfrm>
          <a:off x="13652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134999</xdr:rowOff>
    </xdr:from>
    <xdr:ext cx="534377" cy="259045"/>
    <xdr:sp macro="" textlink="">
      <xdr:nvSpPr>
        <xdr:cNvPr id="636" name="テキスト ボックス 635"/>
        <xdr:cNvSpPr txBox="1"/>
      </xdr:nvSpPr>
      <xdr:spPr>
        <a:xfrm>
          <a:off x="13436111" y="126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53715</xdr:rowOff>
    </xdr:from>
    <xdr:to>
      <xdr:col>67</xdr:col>
      <xdr:colOff>101600</xdr:colOff>
      <xdr:row>75</xdr:row>
      <xdr:rowOff>155315</xdr:rowOff>
    </xdr:to>
    <xdr:sp macro="" textlink="">
      <xdr:nvSpPr>
        <xdr:cNvPr id="637" name="フローチャート: 判断 636"/>
        <xdr:cNvSpPr/>
      </xdr:nvSpPr>
      <xdr:spPr>
        <a:xfrm>
          <a:off x="12763500" y="1291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392</xdr:rowOff>
    </xdr:from>
    <xdr:ext cx="534377" cy="259045"/>
    <xdr:sp macro="" textlink="">
      <xdr:nvSpPr>
        <xdr:cNvPr id="638" name="テキスト ボックス 637"/>
        <xdr:cNvSpPr txBox="1"/>
      </xdr:nvSpPr>
      <xdr:spPr>
        <a:xfrm>
          <a:off x="12547111" y="126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44" name="楕円 643"/>
        <xdr:cNvSpPr/>
      </xdr:nvSpPr>
      <xdr:spPr>
        <a:xfrm>
          <a:off x="16268700" y="132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70984</xdr:rowOff>
    </xdr:from>
    <xdr:ext cx="534377" cy="259045"/>
    <xdr:sp macro="" textlink="">
      <xdr:nvSpPr>
        <xdr:cNvPr id="645" name="公債費該当値テキスト"/>
        <xdr:cNvSpPr txBox="1"/>
      </xdr:nvSpPr>
      <xdr:spPr>
        <a:xfrm>
          <a:off x="16370300" y="1327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18186</xdr:rowOff>
    </xdr:from>
    <xdr:to>
      <xdr:col>81</xdr:col>
      <xdr:colOff>101600</xdr:colOff>
      <xdr:row>77</xdr:row>
      <xdr:rowOff>119786</xdr:rowOff>
    </xdr:to>
    <xdr:sp macro="" textlink="">
      <xdr:nvSpPr>
        <xdr:cNvPr id="646" name="楕円 645"/>
        <xdr:cNvSpPr/>
      </xdr:nvSpPr>
      <xdr:spPr>
        <a:xfrm>
          <a:off x="15430500" y="132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110913</xdr:rowOff>
    </xdr:from>
    <xdr:ext cx="534377" cy="259045"/>
    <xdr:sp macro="" textlink="">
      <xdr:nvSpPr>
        <xdr:cNvPr id="647" name="テキスト ボックス 646"/>
        <xdr:cNvSpPr txBox="1"/>
      </xdr:nvSpPr>
      <xdr:spPr>
        <a:xfrm>
          <a:off x="15214111" y="1331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98101</xdr:rowOff>
    </xdr:from>
    <xdr:to>
      <xdr:col>76</xdr:col>
      <xdr:colOff>165100</xdr:colOff>
      <xdr:row>79</xdr:row>
      <xdr:rowOff>28251</xdr:rowOff>
    </xdr:to>
    <xdr:sp macro="" textlink="">
      <xdr:nvSpPr>
        <xdr:cNvPr id="648" name="楕円 647"/>
        <xdr:cNvSpPr/>
      </xdr:nvSpPr>
      <xdr:spPr>
        <a:xfrm>
          <a:off x="14541500" y="134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19378</xdr:rowOff>
    </xdr:from>
    <xdr:ext cx="534377" cy="259045"/>
    <xdr:sp macro="" textlink="">
      <xdr:nvSpPr>
        <xdr:cNvPr id="649" name="テキスト ボックス 648"/>
        <xdr:cNvSpPr txBox="1"/>
      </xdr:nvSpPr>
      <xdr:spPr>
        <a:xfrm>
          <a:off x="14325111" y="135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99777</xdr:rowOff>
    </xdr:from>
    <xdr:to>
      <xdr:col>72</xdr:col>
      <xdr:colOff>38100</xdr:colOff>
      <xdr:row>79</xdr:row>
      <xdr:rowOff>29927</xdr:rowOff>
    </xdr:to>
    <xdr:sp macro="" textlink="">
      <xdr:nvSpPr>
        <xdr:cNvPr id="650" name="楕円 649"/>
        <xdr:cNvSpPr/>
      </xdr:nvSpPr>
      <xdr:spPr>
        <a:xfrm>
          <a:off x="13652500" y="134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21054</xdr:rowOff>
    </xdr:from>
    <xdr:ext cx="534377" cy="259045"/>
    <xdr:sp macro="" textlink="">
      <xdr:nvSpPr>
        <xdr:cNvPr id="651" name="テキスト ボックス 650"/>
        <xdr:cNvSpPr txBox="1"/>
      </xdr:nvSpPr>
      <xdr:spPr>
        <a:xfrm>
          <a:off x="13436111" y="1356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135592</xdr:rowOff>
    </xdr:from>
    <xdr:to>
      <xdr:col>67</xdr:col>
      <xdr:colOff>101600</xdr:colOff>
      <xdr:row>79</xdr:row>
      <xdr:rowOff>65742</xdr:rowOff>
    </xdr:to>
    <xdr:sp macro="" textlink="">
      <xdr:nvSpPr>
        <xdr:cNvPr id="652" name="楕円 651"/>
        <xdr:cNvSpPr/>
      </xdr:nvSpPr>
      <xdr:spPr>
        <a:xfrm>
          <a:off x="12763500" y="135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56869</xdr:rowOff>
    </xdr:from>
    <xdr:ext cx="534377" cy="259045"/>
    <xdr:sp macro="" textlink="">
      <xdr:nvSpPr>
        <xdr:cNvPr id="653" name="テキスト ボックス 652"/>
        <xdr:cNvSpPr txBox="1"/>
      </xdr:nvSpPr>
      <xdr:spPr>
        <a:xfrm>
          <a:off x="12547111" y="1360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23518</xdr:rowOff>
    </xdr:from>
    <xdr:to>
      <xdr:col>85</xdr:col>
      <xdr:colOff>126364</xdr:colOff>
      <xdr:row>98</xdr:row>
      <xdr:rowOff>148616</xdr:rowOff>
    </xdr:to>
    <xdr:cxnSp macro="">
      <xdr:nvCxnSpPr>
        <xdr:cNvPr id="677" name="直線コネクタ 676"/>
        <xdr:cNvCxnSpPr/>
      </xdr:nvCxnSpPr>
      <xdr:spPr>
        <a:xfrm flipV="1">
          <a:off x="16317595" y="15454018"/>
          <a:ext cx="1269" cy="1496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152443</xdr:rowOff>
    </xdr:from>
    <xdr:ext cx="469744" cy="259045"/>
    <xdr:sp macro="" textlink="">
      <xdr:nvSpPr>
        <xdr:cNvPr id="678" name="積立金最小値テキスト"/>
        <xdr:cNvSpPr txBox="1"/>
      </xdr:nvSpPr>
      <xdr:spPr>
        <a:xfrm>
          <a:off x="16370300" y="1695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148616</xdr:rowOff>
    </xdr:from>
    <xdr:to>
      <xdr:col>86</xdr:col>
      <xdr:colOff>25400</xdr:colOff>
      <xdr:row>98</xdr:row>
      <xdr:rowOff>148616</xdr:rowOff>
    </xdr:to>
    <xdr:cxnSp macro="">
      <xdr:nvCxnSpPr>
        <xdr:cNvPr id="679" name="直線コネクタ 678"/>
        <xdr:cNvCxnSpPr/>
      </xdr:nvCxnSpPr>
      <xdr:spPr>
        <a:xfrm>
          <a:off x="16230600" y="1695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141645</xdr:rowOff>
    </xdr:from>
    <xdr:ext cx="599010" cy="259045"/>
    <xdr:sp macro="" textlink="">
      <xdr:nvSpPr>
        <xdr:cNvPr id="680" name="積立金最大値テキスト"/>
        <xdr:cNvSpPr txBox="1"/>
      </xdr:nvSpPr>
      <xdr:spPr>
        <a:xfrm>
          <a:off x="16370300" y="1522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23518</xdr:rowOff>
    </xdr:from>
    <xdr:to>
      <xdr:col>86</xdr:col>
      <xdr:colOff>25400</xdr:colOff>
      <xdr:row>90</xdr:row>
      <xdr:rowOff>23518</xdr:rowOff>
    </xdr:to>
    <xdr:cxnSp macro="">
      <xdr:nvCxnSpPr>
        <xdr:cNvPr id="681" name="直線コネクタ 680"/>
        <xdr:cNvCxnSpPr/>
      </xdr:nvCxnSpPr>
      <xdr:spPr>
        <a:xfrm>
          <a:off x="16230600" y="154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110158</xdr:rowOff>
    </xdr:from>
    <xdr:to>
      <xdr:col>85</xdr:col>
      <xdr:colOff>127000</xdr:colOff>
      <xdr:row>98</xdr:row>
      <xdr:rowOff>56314</xdr:rowOff>
    </xdr:to>
    <xdr:cxnSp macro="">
      <xdr:nvCxnSpPr>
        <xdr:cNvPr id="682" name="直線コネクタ 681"/>
        <xdr:cNvCxnSpPr/>
      </xdr:nvCxnSpPr>
      <xdr:spPr>
        <a:xfrm>
          <a:off x="15481300" y="16740808"/>
          <a:ext cx="838200" cy="11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110634</xdr:rowOff>
    </xdr:from>
    <xdr:ext cx="534377" cy="259045"/>
    <xdr:sp macro="" textlink="">
      <xdr:nvSpPr>
        <xdr:cNvPr id="683" name="積立金平均値テキスト"/>
        <xdr:cNvSpPr txBox="1"/>
      </xdr:nvSpPr>
      <xdr:spPr>
        <a:xfrm>
          <a:off x="16370300" y="16398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87757</xdr:rowOff>
    </xdr:from>
    <xdr:to>
      <xdr:col>85</xdr:col>
      <xdr:colOff>177800</xdr:colOff>
      <xdr:row>97</xdr:row>
      <xdr:rowOff>17907</xdr:rowOff>
    </xdr:to>
    <xdr:sp macro="" textlink="">
      <xdr:nvSpPr>
        <xdr:cNvPr id="684" name="フローチャート: 判断 683"/>
        <xdr:cNvSpPr/>
      </xdr:nvSpPr>
      <xdr:spPr>
        <a:xfrm>
          <a:off x="162687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110158</xdr:rowOff>
    </xdr:from>
    <xdr:to>
      <xdr:col>81</xdr:col>
      <xdr:colOff>50800</xdr:colOff>
      <xdr:row>98</xdr:row>
      <xdr:rowOff>100648</xdr:rowOff>
    </xdr:to>
    <xdr:cxnSp macro="">
      <xdr:nvCxnSpPr>
        <xdr:cNvPr id="685" name="直線コネクタ 684"/>
        <xdr:cNvCxnSpPr/>
      </xdr:nvCxnSpPr>
      <xdr:spPr>
        <a:xfrm flipV="1">
          <a:off x="14592300" y="16740808"/>
          <a:ext cx="889000" cy="1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146126</xdr:rowOff>
    </xdr:from>
    <xdr:to>
      <xdr:col>81</xdr:col>
      <xdr:colOff>101600</xdr:colOff>
      <xdr:row>96</xdr:row>
      <xdr:rowOff>76276</xdr:rowOff>
    </xdr:to>
    <xdr:sp macro="" textlink="">
      <xdr:nvSpPr>
        <xdr:cNvPr id="686" name="フローチャート: 判断 685"/>
        <xdr:cNvSpPr/>
      </xdr:nvSpPr>
      <xdr:spPr>
        <a:xfrm>
          <a:off x="15430500" y="164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92803</xdr:rowOff>
    </xdr:from>
    <xdr:ext cx="534377" cy="259045"/>
    <xdr:sp macro="" textlink="">
      <xdr:nvSpPr>
        <xdr:cNvPr id="687" name="テキスト ボックス 686"/>
        <xdr:cNvSpPr txBox="1"/>
      </xdr:nvSpPr>
      <xdr:spPr>
        <a:xfrm>
          <a:off x="15214111" y="1620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100648</xdr:rowOff>
    </xdr:from>
    <xdr:to>
      <xdr:col>76</xdr:col>
      <xdr:colOff>114300</xdr:colOff>
      <xdr:row>98</xdr:row>
      <xdr:rowOff>169974</xdr:rowOff>
    </xdr:to>
    <xdr:cxnSp macro="">
      <xdr:nvCxnSpPr>
        <xdr:cNvPr id="688" name="直線コネクタ 687"/>
        <xdr:cNvCxnSpPr/>
      </xdr:nvCxnSpPr>
      <xdr:spPr>
        <a:xfrm flipV="1">
          <a:off x="13703300" y="16902748"/>
          <a:ext cx="889000" cy="6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11770</xdr:rowOff>
    </xdr:from>
    <xdr:to>
      <xdr:col>76</xdr:col>
      <xdr:colOff>165100</xdr:colOff>
      <xdr:row>97</xdr:row>
      <xdr:rowOff>113370</xdr:rowOff>
    </xdr:to>
    <xdr:sp macro="" textlink="">
      <xdr:nvSpPr>
        <xdr:cNvPr id="689" name="フローチャート: 判断 688"/>
        <xdr:cNvSpPr/>
      </xdr:nvSpPr>
      <xdr:spPr>
        <a:xfrm>
          <a:off x="14541500" y="1664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129897</xdr:rowOff>
    </xdr:from>
    <xdr:ext cx="534377" cy="259045"/>
    <xdr:sp macro="" textlink="">
      <xdr:nvSpPr>
        <xdr:cNvPr id="690" name="テキスト ボックス 689"/>
        <xdr:cNvSpPr txBox="1"/>
      </xdr:nvSpPr>
      <xdr:spPr>
        <a:xfrm>
          <a:off x="14325111" y="1641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169974</xdr:rowOff>
    </xdr:from>
    <xdr:to>
      <xdr:col>71</xdr:col>
      <xdr:colOff>177800</xdr:colOff>
      <xdr:row>99</xdr:row>
      <xdr:rowOff>3600</xdr:rowOff>
    </xdr:to>
    <xdr:cxnSp macro="">
      <xdr:nvCxnSpPr>
        <xdr:cNvPr id="691" name="直線コネクタ 690"/>
        <xdr:cNvCxnSpPr/>
      </xdr:nvCxnSpPr>
      <xdr:spPr>
        <a:xfrm flipV="1">
          <a:off x="12814300" y="16972074"/>
          <a:ext cx="8890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75261</xdr:rowOff>
    </xdr:from>
    <xdr:to>
      <xdr:col>72</xdr:col>
      <xdr:colOff>38100</xdr:colOff>
      <xdr:row>98</xdr:row>
      <xdr:rowOff>5411</xdr:rowOff>
    </xdr:to>
    <xdr:sp macro="" textlink="">
      <xdr:nvSpPr>
        <xdr:cNvPr id="692" name="フローチャート: 判断 691"/>
        <xdr:cNvSpPr/>
      </xdr:nvSpPr>
      <xdr:spPr>
        <a:xfrm>
          <a:off x="13652500" y="1670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21938</xdr:rowOff>
    </xdr:from>
    <xdr:ext cx="534377" cy="259045"/>
    <xdr:sp macro="" textlink="">
      <xdr:nvSpPr>
        <xdr:cNvPr id="693" name="テキスト ボックス 692"/>
        <xdr:cNvSpPr txBox="1"/>
      </xdr:nvSpPr>
      <xdr:spPr>
        <a:xfrm>
          <a:off x="13436111" y="164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3442</xdr:rowOff>
    </xdr:from>
    <xdr:to>
      <xdr:col>67</xdr:col>
      <xdr:colOff>101600</xdr:colOff>
      <xdr:row>97</xdr:row>
      <xdr:rowOff>105042</xdr:rowOff>
    </xdr:to>
    <xdr:sp macro="" textlink="">
      <xdr:nvSpPr>
        <xdr:cNvPr id="694" name="フローチャート: 判断 693"/>
        <xdr:cNvSpPr/>
      </xdr:nvSpPr>
      <xdr:spPr>
        <a:xfrm>
          <a:off x="12763500" y="1663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121569</xdr:rowOff>
    </xdr:from>
    <xdr:ext cx="534377" cy="259045"/>
    <xdr:sp macro="" textlink="">
      <xdr:nvSpPr>
        <xdr:cNvPr id="695" name="テキスト ボックス 694"/>
        <xdr:cNvSpPr txBox="1"/>
      </xdr:nvSpPr>
      <xdr:spPr>
        <a:xfrm>
          <a:off x="12547111" y="1640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5514</xdr:rowOff>
    </xdr:from>
    <xdr:to>
      <xdr:col>85</xdr:col>
      <xdr:colOff>177800</xdr:colOff>
      <xdr:row>98</xdr:row>
      <xdr:rowOff>107114</xdr:rowOff>
    </xdr:to>
    <xdr:sp macro="" textlink="">
      <xdr:nvSpPr>
        <xdr:cNvPr id="701" name="楕円 700"/>
        <xdr:cNvSpPr/>
      </xdr:nvSpPr>
      <xdr:spPr>
        <a:xfrm>
          <a:off x="16268700" y="168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91891</xdr:rowOff>
    </xdr:from>
    <xdr:ext cx="534377" cy="259045"/>
    <xdr:sp macro="" textlink="">
      <xdr:nvSpPr>
        <xdr:cNvPr id="702" name="積立金該当値テキスト"/>
        <xdr:cNvSpPr txBox="1"/>
      </xdr:nvSpPr>
      <xdr:spPr>
        <a:xfrm>
          <a:off x="16370300" y="167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59358</xdr:rowOff>
    </xdr:from>
    <xdr:to>
      <xdr:col>81</xdr:col>
      <xdr:colOff>101600</xdr:colOff>
      <xdr:row>97</xdr:row>
      <xdr:rowOff>160958</xdr:rowOff>
    </xdr:to>
    <xdr:sp macro="" textlink="">
      <xdr:nvSpPr>
        <xdr:cNvPr id="703" name="楕円 702"/>
        <xdr:cNvSpPr/>
      </xdr:nvSpPr>
      <xdr:spPr>
        <a:xfrm>
          <a:off x="15430500" y="1669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152085</xdr:rowOff>
    </xdr:from>
    <xdr:ext cx="534377" cy="259045"/>
    <xdr:sp macro="" textlink="">
      <xdr:nvSpPr>
        <xdr:cNvPr id="704" name="テキスト ボックス 703"/>
        <xdr:cNvSpPr txBox="1"/>
      </xdr:nvSpPr>
      <xdr:spPr>
        <a:xfrm>
          <a:off x="15214111" y="1678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49848</xdr:rowOff>
    </xdr:from>
    <xdr:to>
      <xdr:col>76</xdr:col>
      <xdr:colOff>165100</xdr:colOff>
      <xdr:row>98</xdr:row>
      <xdr:rowOff>151448</xdr:rowOff>
    </xdr:to>
    <xdr:sp macro="" textlink="">
      <xdr:nvSpPr>
        <xdr:cNvPr id="705" name="楕円 704"/>
        <xdr:cNvSpPr/>
      </xdr:nvSpPr>
      <xdr:spPr>
        <a:xfrm>
          <a:off x="14541500" y="168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142575</xdr:rowOff>
    </xdr:from>
    <xdr:ext cx="534377" cy="259045"/>
    <xdr:sp macro="" textlink="">
      <xdr:nvSpPr>
        <xdr:cNvPr id="706" name="テキスト ボックス 705"/>
        <xdr:cNvSpPr txBox="1"/>
      </xdr:nvSpPr>
      <xdr:spPr>
        <a:xfrm>
          <a:off x="14325111" y="1694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119174</xdr:rowOff>
    </xdr:from>
    <xdr:to>
      <xdr:col>72</xdr:col>
      <xdr:colOff>38100</xdr:colOff>
      <xdr:row>99</xdr:row>
      <xdr:rowOff>49324</xdr:rowOff>
    </xdr:to>
    <xdr:sp macro="" textlink="">
      <xdr:nvSpPr>
        <xdr:cNvPr id="707" name="楕円 706"/>
        <xdr:cNvSpPr/>
      </xdr:nvSpPr>
      <xdr:spPr>
        <a:xfrm>
          <a:off x="13652500" y="1692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40451</xdr:rowOff>
    </xdr:from>
    <xdr:ext cx="469744" cy="259045"/>
    <xdr:sp macro="" textlink="">
      <xdr:nvSpPr>
        <xdr:cNvPr id="708" name="テキスト ボックス 707"/>
        <xdr:cNvSpPr txBox="1"/>
      </xdr:nvSpPr>
      <xdr:spPr>
        <a:xfrm>
          <a:off x="13468428" y="170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124250</xdr:rowOff>
    </xdr:from>
    <xdr:to>
      <xdr:col>67</xdr:col>
      <xdr:colOff>101600</xdr:colOff>
      <xdr:row>99</xdr:row>
      <xdr:rowOff>54400</xdr:rowOff>
    </xdr:to>
    <xdr:sp macro="" textlink="">
      <xdr:nvSpPr>
        <xdr:cNvPr id="709" name="楕円 708"/>
        <xdr:cNvSpPr/>
      </xdr:nvSpPr>
      <xdr:spPr>
        <a:xfrm>
          <a:off x="12763500" y="1692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45527</xdr:rowOff>
    </xdr:from>
    <xdr:ext cx="469744" cy="259045"/>
    <xdr:sp macro="" textlink="">
      <xdr:nvSpPr>
        <xdr:cNvPr id="710" name="テキスト ボックス 709"/>
        <xdr:cNvSpPr txBox="1"/>
      </xdr:nvSpPr>
      <xdr:spPr>
        <a:xfrm>
          <a:off x="12579428" y="1701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6" name="テキスト ボックス 72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157074</xdr:rowOff>
    </xdr:from>
    <xdr:to>
      <xdr:col>116</xdr:col>
      <xdr:colOff>62864</xdr:colOff>
      <xdr:row>38</xdr:row>
      <xdr:rowOff>25400</xdr:rowOff>
    </xdr:to>
    <xdr:cxnSp macro="">
      <xdr:nvCxnSpPr>
        <xdr:cNvPr id="730" name="直線コネクタ 729"/>
        <xdr:cNvCxnSpPr/>
      </xdr:nvCxnSpPr>
      <xdr:spPr>
        <a:xfrm flipV="1">
          <a:off x="22159595" y="5472024"/>
          <a:ext cx="1269" cy="1068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1"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103751</xdr:rowOff>
    </xdr:from>
    <xdr:ext cx="534377" cy="259045"/>
    <xdr:sp macro="" textlink="">
      <xdr:nvSpPr>
        <xdr:cNvPr id="733" name="投資及び出資金最大値テキスト"/>
        <xdr:cNvSpPr txBox="1"/>
      </xdr:nvSpPr>
      <xdr:spPr>
        <a:xfrm>
          <a:off x="22212300" y="52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157074</xdr:rowOff>
    </xdr:from>
    <xdr:to>
      <xdr:col>116</xdr:col>
      <xdr:colOff>152400</xdr:colOff>
      <xdr:row>31</xdr:row>
      <xdr:rowOff>157074</xdr:rowOff>
    </xdr:to>
    <xdr:cxnSp macro="">
      <xdr:nvCxnSpPr>
        <xdr:cNvPr id="734" name="直線コネクタ 733"/>
        <xdr:cNvCxnSpPr/>
      </xdr:nvCxnSpPr>
      <xdr:spPr>
        <a:xfrm>
          <a:off x="22072600" y="547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139014</xdr:rowOff>
    </xdr:from>
    <xdr:to>
      <xdr:col>116</xdr:col>
      <xdr:colOff>63500</xdr:colOff>
      <xdr:row>34</xdr:row>
      <xdr:rowOff>167646</xdr:rowOff>
    </xdr:to>
    <xdr:cxnSp macro="">
      <xdr:nvCxnSpPr>
        <xdr:cNvPr id="735" name="直線コネクタ 734"/>
        <xdr:cNvCxnSpPr/>
      </xdr:nvCxnSpPr>
      <xdr:spPr>
        <a:xfrm>
          <a:off x="21323300" y="5968314"/>
          <a:ext cx="8382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2062</xdr:rowOff>
    </xdr:from>
    <xdr:ext cx="469744" cy="259045"/>
    <xdr:sp macro="" textlink="">
      <xdr:nvSpPr>
        <xdr:cNvPr id="736" name="投資及び出資金平均値テキスト"/>
        <xdr:cNvSpPr txBox="1"/>
      </xdr:nvSpPr>
      <xdr:spPr>
        <a:xfrm>
          <a:off x="22212300" y="6174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23635</xdr:rowOff>
    </xdr:from>
    <xdr:to>
      <xdr:col>116</xdr:col>
      <xdr:colOff>114300</xdr:colOff>
      <xdr:row>36</xdr:row>
      <xdr:rowOff>125235</xdr:rowOff>
    </xdr:to>
    <xdr:sp macro="" textlink="">
      <xdr:nvSpPr>
        <xdr:cNvPr id="737" name="フローチャート: 判断 736"/>
        <xdr:cNvSpPr/>
      </xdr:nvSpPr>
      <xdr:spPr>
        <a:xfrm>
          <a:off x="22110700" y="61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62433</xdr:rowOff>
    </xdr:from>
    <xdr:to>
      <xdr:col>111</xdr:col>
      <xdr:colOff>177800</xdr:colOff>
      <xdr:row>34</xdr:row>
      <xdr:rowOff>139014</xdr:rowOff>
    </xdr:to>
    <xdr:cxnSp macro="">
      <xdr:nvCxnSpPr>
        <xdr:cNvPr id="738" name="直線コネクタ 737"/>
        <xdr:cNvCxnSpPr/>
      </xdr:nvCxnSpPr>
      <xdr:spPr>
        <a:xfrm>
          <a:off x="20434300" y="5891733"/>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33922</xdr:rowOff>
    </xdr:from>
    <xdr:to>
      <xdr:col>112</xdr:col>
      <xdr:colOff>38100</xdr:colOff>
      <xdr:row>36</xdr:row>
      <xdr:rowOff>135522</xdr:rowOff>
    </xdr:to>
    <xdr:sp macro="" textlink="">
      <xdr:nvSpPr>
        <xdr:cNvPr id="739" name="フローチャート: 判断 738"/>
        <xdr:cNvSpPr/>
      </xdr:nvSpPr>
      <xdr:spPr>
        <a:xfrm>
          <a:off x="21272500" y="620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126649</xdr:rowOff>
    </xdr:from>
    <xdr:ext cx="469744" cy="259045"/>
    <xdr:sp macro="" textlink="">
      <xdr:nvSpPr>
        <xdr:cNvPr id="740" name="テキスト ボックス 739"/>
        <xdr:cNvSpPr txBox="1"/>
      </xdr:nvSpPr>
      <xdr:spPr>
        <a:xfrm>
          <a:off x="21088428" y="629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151244</xdr:rowOff>
    </xdr:from>
    <xdr:to>
      <xdr:col>107</xdr:col>
      <xdr:colOff>50800</xdr:colOff>
      <xdr:row>34</xdr:row>
      <xdr:rowOff>62433</xdr:rowOff>
    </xdr:to>
    <xdr:cxnSp macro="">
      <xdr:nvCxnSpPr>
        <xdr:cNvPr id="741" name="直線コネクタ 740"/>
        <xdr:cNvCxnSpPr/>
      </xdr:nvCxnSpPr>
      <xdr:spPr>
        <a:xfrm>
          <a:off x="19545300" y="5294744"/>
          <a:ext cx="889000" cy="59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62783</xdr:rowOff>
    </xdr:from>
    <xdr:to>
      <xdr:col>107</xdr:col>
      <xdr:colOff>101600</xdr:colOff>
      <xdr:row>36</xdr:row>
      <xdr:rowOff>164383</xdr:rowOff>
    </xdr:to>
    <xdr:sp macro="" textlink="">
      <xdr:nvSpPr>
        <xdr:cNvPr id="742" name="フローチャート: 判断 741"/>
        <xdr:cNvSpPr/>
      </xdr:nvSpPr>
      <xdr:spPr>
        <a:xfrm>
          <a:off x="20383500" y="623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155510</xdr:rowOff>
    </xdr:from>
    <xdr:ext cx="469744" cy="259045"/>
    <xdr:sp macro="" textlink="">
      <xdr:nvSpPr>
        <xdr:cNvPr id="743" name="テキスト ボックス 742"/>
        <xdr:cNvSpPr txBox="1"/>
      </xdr:nvSpPr>
      <xdr:spPr>
        <a:xfrm>
          <a:off x="20199428" y="632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151244</xdr:rowOff>
    </xdr:from>
    <xdr:to>
      <xdr:col>102</xdr:col>
      <xdr:colOff>114300</xdr:colOff>
      <xdr:row>34</xdr:row>
      <xdr:rowOff>150959</xdr:rowOff>
    </xdr:to>
    <xdr:cxnSp macro="">
      <xdr:nvCxnSpPr>
        <xdr:cNvPr id="744" name="直線コネクタ 743"/>
        <xdr:cNvCxnSpPr/>
      </xdr:nvCxnSpPr>
      <xdr:spPr>
        <a:xfrm flipV="1">
          <a:off x="18656300" y="5294744"/>
          <a:ext cx="889000" cy="68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54553</xdr:rowOff>
    </xdr:from>
    <xdr:to>
      <xdr:col>102</xdr:col>
      <xdr:colOff>165100</xdr:colOff>
      <xdr:row>36</xdr:row>
      <xdr:rowOff>156153</xdr:rowOff>
    </xdr:to>
    <xdr:sp macro="" textlink="">
      <xdr:nvSpPr>
        <xdr:cNvPr id="745" name="フローチャート: 判断 744"/>
        <xdr:cNvSpPr/>
      </xdr:nvSpPr>
      <xdr:spPr>
        <a:xfrm>
          <a:off x="194945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147280</xdr:rowOff>
    </xdr:from>
    <xdr:ext cx="469744" cy="259045"/>
    <xdr:sp macro="" textlink="">
      <xdr:nvSpPr>
        <xdr:cNvPr id="746" name="テキスト ボックス 745"/>
        <xdr:cNvSpPr txBox="1"/>
      </xdr:nvSpPr>
      <xdr:spPr>
        <a:xfrm>
          <a:off x="19310428" y="631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118847</xdr:rowOff>
    </xdr:from>
    <xdr:to>
      <xdr:col>98</xdr:col>
      <xdr:colOff>38100</xdr:colOff>
      <xdr:row>37</xdr:row>
      <xdr:rowOff>48997</xdr:rowOff>
    </xdr:to>
    <xdr:sp macro="" textlink="">
      <xdr:nvSpPr>
        <xdr:cNvPr id="747" name="フローチャート: 判断 746"/>
        <xdr:cNvSpPr/>
      </xdr:nvSpPr>
      <xdr:spPr>
        <a:xfrm>
          <a:off x="18605500" y="62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40124</xdr:rowOff>
    </xdr:from>
    <xdr:ext cx="469744" cy="259045"/>
    <xdr:sp macro="" textlink="">
      <xdr:nvSpPr>
        <xdr:cNvPr id="748" name="テキスト ボックス 747"/>
        <xdr:cNvSpPr txBox="1"/>
      </xdr:nvSpPr>
      <xdr:spPr>
        <a:xfrm>
          <a:off x="18421428" y="63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116846</xdr:rowOff>
    </xdr:from>
    <xdr:to>
      <xdr:col>116</xdr:col>
      <xdr:colOff>114300</xdr:colOff>
      <xdr:row>35</xdr:row>
      <xdr:rowOff>46996</xdr:rowOff>
    </xdr:to>
    <xdr:sp macro="" textlink="">
      <xdr:nvSpPr>
        <xdr:cNvPr id="754" name="楕円 753"/>
        <xdr:cNvSpPr/>
      </xdr:nvSpPr>
      <xdr:spPr>
        <a:xfrm>
          <a:off x="22110700" y="594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139723</xdr:rowOff>
    </xdr:from>
    <xdr:ext cx="469744" cy="259045"/>
    <xdr:sp macro="" textlink="">
      <xdr:nvSpPr>
        <xdr:cNvPr id="755" name="投資及び出資金該当値テキスト"/>
        <xdr:cNvSpPr txBox="1"/>
      </xdr:nvSpPr>
      <xdr:spPr>
        <a:xfrm>
          <a:off x="22212300" y="579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88214</xdr:rowOff>
    </xdr:from>
    <xdr:to>
      <xdr:col>112</xdr:col>
      <xdr:colOff>38100</xdr:colOff>
      <xdr:row>35</xdr:row>
      <xdr:rowOff>18364</xdr:rowOff>
    </xdr:to>
    <xdr:sp macro="" textlink="">
      <xdr:nvSpPr>
        <xdr:cNvPr id="756" name="楕円 755"/>
        <xdr:cNvSpPr/>
      </xdr:nvSpPr>
      <xdr:spPr>
        <a:xfrm>
          <a:off x="21272500" y="59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34891</xdr:rowOff>
    </xdr:from>
    <xdr:ext cx="534377" cy="259045"/>
    <xdr:sp macro="" textlink="">
      <xdr:nvSpPr>
        <xdr:cNvPr id="757" name="テキスト ボックス 756"/>
        <xdr:cNvSpPr txBox="1"/>
      </xdr:nvSpPr>
      <xdr:spPr>
        <a:xfrm>
          <a:off x="21056111" y="569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11633</xdr:rowOff>
    </xdr:from>
    <xdr:to>
      <xdr:col>107</xdr:col>
      <xdr:colOff>101600</xdr:colOff>
      <xdr:row>34</xdr:row>
      <xdr:rowOff>113233</xdr:rowOff>
    </xdr:to>
    <xdr:sp macro="" textlink="">
      <xdr:nvSpPr>
        <xdr:cNvPr id="758" name="楕円 757"/>
        <xdr:cNvSpPr/>
      </xdr:nvSpPr>
      <xdr:spPr>
        <a:xfrm>
          <a:off x="20383500" y="58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129760</xdr:rowOff>
    </xdr:from>
    <xdr:ext cx="534377" cy="259045"/>
    <xdr:sp macro="" textlink="">
      <xdr:nvSpPr>
        <xdr:cNvPr id="759" name="テキスト ボックス 758"/>
        <xdr:cNvSpPr txBox="1"/>
      </xdr:nvSpPr>
      <xdr:spPr>
        <a:xfrm>
          <a:off x="20167111" y="56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100444</xdr:rowOff>
    </xdr:from>
    <xdr:to>
      <xdr:col>102</xdr:col>
      <xdr:colOff>165100</xdr:colOff>
      <xdr:row>31</xdr:row>
      <xdr:rowOff>30594</xdr:rowOff>
    </xdr:to>
    <xdr:sp macro="" textlink="">
      <xdr:nvSpPr>
        <xdr:cNvPr id="760" name="楕円 759"/>
        <xdr:cNvSpPr/>
      </xdr:nvSpPr>
      <xdr:spPr>
        <a:xfrm>
          <a:off x="19494500" y="52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47121</xdr:rowOff>
    </xdr:from>
    <xdr:ext cx="534377" cy="259045"/>
    <xdr:sp macro="" textlink="">
      <xdr:nvSpPr>
        <xdr:cNvPr id="761" name="テキスト ボックス 760"/>
        <xdr:cNvSpPr txBox="1"/>
      </xdr:nvSpPr>
      <xdr:spPr>
        <a:xfrm>
          <a:off x="19278111" y="50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100159</xdr:rowOff>
    </xdr:from>
    <xdr:to>
      <xdr:col>98</xdr:col>
      <xdr:colOff>38100</xdr:colOff>
      <xdr:row>35</xdr:row>
      <xdr:rowOff>30309</xdr:rowOff>
    </xdr:to>
    <xdr:sp macro="" textlink="">
      <xdr:nvSpPr>
        <xdr:cNvPr id="762" name="楕円 761"/>
        <xdr:cNvSpPr/>
      </xdr:nvSpPr>
      <xdr:spPr>
        <a:xfrm>
          <a:off x="18605500" y="59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46836</xdr:rowOff>
    </xdr:from>
    <xdr:ext cx="469744" cy="259045"/>
    <xdr:sp macro="" textlink="">
      <xdr:nvSpPr>
        <xdr:cNvPr id="763" name="テキスト ボックス 762"/>
        <xdr:cNvSpPr txBox="1"/>
      </xdr:nvSpPr>
      <xdr:spPr>
        <a:xfrm>
          <a:off x="18421428" y="570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41173</xdr:rowOff>
    </xdr:from>
    <xdr:to>
      <xdr:col>116</xdr:col>
      <xdr:colOff>62864</xdr:colOff>
      <xdr:row>59</xdr:row>
      <xdr:rowOff>44450</xdr:rowOff>
    </xdr:to>
    <xdr:cxnSp macro="">
      <xdr:nvCxnSpPr>
        <xdr:cNvPr id="787" name="直線コネクタ 786"/>
        <xdr:cNvCxnSpPr/>
      </xdr:nvCxnSpPr>
      <xdr:spPr>
        <a:xfrm flipV="1">
          <a:off x="22159595" y="8785123"/>
          <a:ext cx="1269" cy="137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159300</xdr:rowOff>
    </xdr:from>
    <xdr:ext cx="534377" cy="259045"/>
    <xdr:sp macro="" textlink="">
      <xdr:nvSpPr>
        <xdr:cNvPr id="790" name="貸付金最大値テキスト"/>
        <xdr:cNvSpPr txBox="1"/>
      </xdr:nvSpPr>
      <xdr:spPr>
        <a:xfrm>
          <a:off x="22212300" y="85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41173</xdr:rowOff>
    </xdr:from>
    <xdr:to>
      <xdr:col>116</xdr:col>
      <xdr:colOff>152400</xdr:colOff>
      <xdr:row>51</xdr:row>
      <xdr:rowOff>41173</xdr:rowOff>
    </xdr:to>
    <xdr:cxnSp macro="">
      <xdr:nvCxnSpPr>
        <xdr:cNvPr id="791" name="直線コネクタ 790"/>
        <xdr:cNvCxnSpPr/>
      </xdr:nvCxnSpPr>
      <xdr:spPr>
        <a:xfrm>
          <a:off x="22072600" y="878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41173</xdr:rowOff>
    </xdr:from>
    <xdr:to>
      <xdr:col>116</xdr:col>
      <xdr:colOff>63500</xdr:colOff>
      <xdr:row>51</xdr:row>
      <xdr:rowOff>43002</xdr:rowOff>
    </xdr:to>
    <xdr:cxnSp macro="">
      <xdr:nvCxnSpPr>
        <xdr:cNvPr id="792" name="直線コネクタ 791"/>
        <xdr:cNvCxnSpPr/>
      </xdr:nvCxnSpPr>
      <xdr:spPr>
        <a:xfrm flipV="1">
          <a:off x="21323300" y="8785123"/>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10253</xdr:rowOff>
    </xdr:from>
    <xdr:ext cx="469744" cy="259045"/>
    <xdr:sp macro="" textlink="">
      <xdr:nvSpPr>
        <xdr:cNvPr id="793" name="貸付金平均値テキスト"/>
        <xdr:cNvSpPr txBox="1"/>
      </xdr:nvSpPr>
      <xdr:spPr>
        <a:xfrm>
          <a:off x="22212300" y="978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31826</xdr:rowOff>
    </xdr:from>
    <xdr:to>
      <xdr:col>116</xdr:col>
      <xdr:colOff>114300</xdr:colOff>
      <xdr:row>57</xdr:row>
      <xdr:rowOff>133426</xdr:rowOff>
    </xdr:to>
    <xdr:sp macro="" textlink="">
      <xdr:nvSpPr>
        <xdr:cNvPr id="794" name="フローチャート: 判断 793"/>
        <xdr:cNvSpPr/>
      </xdr:nvSpPr>
      <xdr:spPr>
        <a:xfrm>
          <a:off x="221107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43002</xdr:rowOff>
    </xdr:from>
    <xdr:to>
      <xdr:col>111</xdr:col>
      <xdr:colOff>177800</xdr:colOff>
      <xdr:row>51</xdr:row>
      <xdr:rowOff>83007</xdr:rowOff>
    </xdr:to>
    <xdr:cxnSp macro="">
      <xdr:nvCxnSpPr>
        <xdr:cNvPr id="795" name="直線コネクタ 794"/>
        <xdr:cNvCxnSpPr/>
      </xdr:nvCxnSpPr>
      <xdr:spPr>
        <a:xfrm flipV="1">
          <a:off x="20434300" y="878695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31217</xdr:rowOff>
    </xdr:from>
    <xdr:to>
      <xdr:col>112</xdr:col>
      <xdr:colOff>38100</xdr:colOff>
      <xdr:row>57</xdr:row>
      <xdr:rowOff>132817</xdr:rowOff>
    </xdr:to>
    <xdr:sp macro="" textlink="">
      <xdr:nvSpPr>
        <xdr:cNvPr id="796" name="フローチャート: 判断 795"/>
        <xdr:cNvSpPr/>
      </xdr:nvSpPr>
      <xdr:spPr>
        <a:xfrm>
          <a:off x="21272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123944</xdr:rowOff>
    </xdr:from>
    <xdr:ext cx="469744" cy="259045"/>
    <xdr:sp macro="" textlink="">
      <xdr:nvSpPr>
        <xdr:cNvPr id="797" name="テキスト ボックス 796"/>
        <xdr:cNvSpPr txBox="1"/>
      </xdr:nvSpPr>
      <xdr:spPr>
        <a:xfrm>
          <a:off x="21088428" y="989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83007</xdr:rowOff>
    </xdr:from>
    <xdr:to>
      <xdr:col>107</xdr:col>
      <xdr:colOff>50800</xdr:colOff>
      <xdr:row>51</xdr:row>
      <xdr:rowOff>92380</xdr:rowOff>
    </xdr:to>
    <xdr:cxnSp macro="">
      <xdr:nvCxnSpPr>
        <xdr:cNvPr id="798" name="直線コネクタ 797"/>
        <xdr:cNvCxnSpPr/>
      </xdr:nvCxnSpPr>
      <xdr:spPr>
        <a:xfrm flipV="1">
          <a:off x="19545300" y="882695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54839</xdr:rowOff>
    </xdr:from>
    <xdr:to>
      <xdr:col>107</xdr:col>
      <xdr:colOff>101600</xdr:colOff>
      <xdr:row>57</xdr:row>
      <xdr:rowOff>156439</xdr:rowOff>
    </xdr:to>
    <xdr:sp macro="" textlink="">
      <xdr:nvSpPr>
        <xdr:cNvPr id="799" name="フローチャート: 判断 798"/>
        <xdr:cNvSpPr/>
      </xdr:nvSpPr>
      <xdr:spPr>
        <a:xfrm>
          <a:off x="20383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147566</xdr:rowOff>
    </xdr:from>
    <xdr:ext cx="469744" cy="259045"/>
    <xdr:sp macro="" textlink="">
      <xdr:nvSpPr>
        <xdr:cNvPr id="800" name="テキスト ボックス 799"/>
        <xdr:cNvSpPr txBox="1"/>
      </xdr:nvSpPr>
      <xdr:spPr>
        <a:xfrm>
          <a:off x="20199428" y="992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92380</xdr:rowOff>
    </xdr:from>
    <xdr:to>
      <xdr:col>102</xdr:col>
      <xdr:colOff>114300</xdr:colOff>
      <xdr:row>51</xdr:row>
      <xdr:rowOff>117526</xdr:rowOff>
    </xdr:to>
    <xdr:cxnSp macro="">
      <xdr:nvCxnSpPr>
        <xdr:cNvPr id="801" name="直線コネクタ 800"/>
        <xdr:cNvCxnSpPr/>
      </xdr:nvCxnSpPr>
      <xdr:spPr>
        <a:xfrm flipV="1">
          <a:off x="18656300" y="88363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93091</xdr:rowOff>
    </xdr:from>
    <xdr:to>
      <xdr:col>102</xdr:col>
      <xdr:colOff>165100</xdr:colOff>
      <xdr:row>58</xdr:row>
      <xdr:rowOff>23241</xdr:rowOff>
    </xdr:to>
    <xdr:sp macro="" textlink="">
      <xdr:nvSpPr>
        <xdr:cNvPr id="802" name="フローチャート: 判断 801"/>
        <xdr:cNvSpPr/>
      </xdr:nvSpPr>
      <xdr:spPr>
        <a:xfrm>
          <a:off x="19494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14368</xdr:rowOff>
    </xdr:from>
    <xdr:ext cx="469744" cy="259045"/>
    <xdr:sp macro="" textlink="">
      <xdr:nvSpPr>
        <xdr:cNvPr id="803" name="テキスト ボックス 802"/>
        <xdr:cNvSpPr txBox="1"/>
      </xdr:nvSpPr>
      <xdr:spPr>
        <a:xfrm>
          <a:off x="19310428" y="995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141554</xdr:rowOff>
    </xdr:from>
    <xdr:to>
      <xdr:col>98</xdr:col>
      <xdr:colOff>38100</xdr:colOff>
      <xdr:row>58</xdr:row>
      <xdr:rowOff>71704</xdr:rowOff>
    </xdr:to>
    <xdr:sp macro="" textlink="">
      <xdr:nvSpPr>
        <xdr:cNvPr id="804" name="フローチャート: 判断 803"/>
        <xdr:cNvSpPr/>
      </xdr:nvSpPr>
      <xdr:spPr>
        <a:xfrm>
          <a:off x="18605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62831</xdr:rowOff>
    </xdr:from>
    <xdr:ext cx="469744" cy="259045"/>
    <xdr:sp macro="" textlink="">
      <xdr:nvSpPr>
        <xdr:cNvPr id="805" name="テキスト ボックス 804"/>
        <xdr:cNvSpPr txBox="1"/>
      </xdr:nvSpPr>
      <xdr:spPr>
        <a:xfrm>
          <a:off x="18421428" y="1000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161823</xdr:rowOff>
    </xdr:from>
    <xdr:to>
      <xdr:col>116</xdr:col>
      <xdr:colOff>114300</xdr:colOff>
      <xdr:row>51</xdr:row>
      <xdr:rowOff>91973</xdr:rowOff>
    </xdr:to>
    <xdr:sp macro="" textlink="">
      <xdr:nvSpPr>
        <xdr:cNvPr id="811" name="楕円 810"/>
        <xdr:cNvSpPr/>
      </xdr:nvSpPr>
      <xdr:spPr>
        <a:xfrm>
          <a:off x="22110700" y="87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114850</xdr:rowOff>
    </xdr:from>
    <xdr:ext cx="534377" cy="259045"/>
    <xdr:sp macro="" textlink="">
      <xdr:nvSpPr>
        <xdr:cNvPr id="812" name="貸付金該当値テキスト"/>
        <xdr:cNvSpPr txBox="1"/>
      </xdr:nvSpPr>
      <xdr:spPr>
        <a:xfrm>
          <a:off x="22212300" y="868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163652</xdr:rowOff>
    </xdr:from>
    <xdr:to>
      <xdr:col>112</xdr:col>
      <xdr:colOff>38100</xdr:colOff>
      <xdr:row>51</xdr:row>
      <xdr:rowOff>93802</xdr:rowOff>
    </xdr:to>
    <xdr:sp macro="" textlink="">
      <xdr:nvSpPr>
        <xdr:cNvPr id="813" name="楕円 812"/>
        <xdr:cNvSpPr/>
      </xdr:nvSpPr>
      <xdr:spPr>
        <a:xfrm>
          <a:off x="21272500" y="87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110329</xdr:rowOff>
    </xdr:from>
    <xdr:ext cx="534377" cy="259045"/>
    <xdr:sp macro="" textlink="">
      <xdr:nvSpPr>
        <xdr:cNvPr id="814" name="テキスト ボックス 813"/>
        <xdr:cNvSpPr txBox="1"/>
      </xdr:nvSpPr>
      <xdr:spPr>
        <a:xfrm>
          <a:off x="21056111" y="851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32207</xdr:rowOff>
    </xdr:from>
    <xdr:to>
      <xdr:col>107</xdr:col>
      <xdr:colOff>101600</xdr:colOff>
      <xdr:row>51</xdr:row>
      <xdr:rowOff>133807</xdr:rowOff>
    </xdr:to>
    <xdr:sp macro="" textlink="">
      <xdr:nvSpPr>
        <xdr:cNvPr id="815" name="楕円 814"/>
        <xdr:cNvSpPr/>
      </xdr:nvSpPr>
      <xdr:spPr>
        <a:xfrm>
          <a:off x="20383500" y="87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150334</xdr:rowOff>
    </xdr:from>
    <xdr:ext cx="534377" cy="259045"/>
    <xdr:sp macro="" textlink="">
      <xdr:nvSpPr>
        <xdr:cNvPr id="816" name="テキスト ボックス 815"/>
        <xdr:cNvSpPr txBox="1"/>
      </xdr:nvSpPr>
      <xdr:spPr>
        <a:xfrm>
          <a:off x="20167111" y="85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41580</xdr:rowOff>
    </xdr:from>
    <xdr:to>
      <xdr:col>102</xdr:col>
      <xdr:colOff>165100</xdr:colOff>
      <xdr:row>51</xdr:row>
      <xdr:rowOff>143180</xdr:rowOff>
    </xdr:to>
    <xdr:sp macro="" textlink="">
      <xdr:nvSpPr>
        <xdr:cNvPr id="817" name="楕円 816"/>
        <xdr:cNvSpPr/>
      </xdr:nvSpPr>
      <xdr:spPr>
        <a:xfrm>
          <a:off x="19494500" y="878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159707</xdr:rowOff>
    </xdr:from>
    <xdr:ext cx="534377" cy="259045"/>
    <xdr:sp macro="" textlink="">
      <xdr:nvSpPr>
        <xdr:cNvPr id="818" name="テキスト ボックス 817"/>
        <xdr:cNvSpPr txBox="1"/>
      </xdr:nvSpPr>
      <xdr:spPr>
        <a:xfrm>
          <a:off x="19278111" y="856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66726</xdr:rowOff>
    </xdr:from>
    <xdr:to>
      <xdr:col>98</xdr:col>
      <xdr:colOff>38100</xdr:colOff>
      <xdr:row>51</xdr:row>
      <xdr:rowOff>168326</xdr:rowOff>
    </xdr:to>
    <xdr:sp macro="" textlink="">
      <xdr:nvSpPr>
        <xdr:cNvPr id="819" name="楕円 818"/>
        <xdr:cNvSpPr/>
      </xdr:nvSpPr>
      <xdr:spPr>
        <a:xfrm>
          <a:off x="18605500" y="88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13403</xdr:rowOff>
    </xdr:from>
    <xdr:ext cx="534377" cy="259045"/>
    <xdr:sp macro="" textlink="">
      <xdr:nvSpPr>
        <xdr:cNvPr id="820" name="テキスト ボックス 819"/>
        <xdr:cNvSpPr txBox="1"/>
      </xdr:nvSpPr>
      <xdr:spPr>
        <a:xfrm>
          <a:off x="18389111" y="85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126822</xdr:rowOff>
    </xdr:from>
    <xdr:to>
      <xdr:col>116</xdr:col>
      <xdr:colOff>62864</xdr:colOff>
      <xdr:row>77</xdr:row>
      <xdr:rowOff>120993</xdr:rowOff>
    </xdr:to>
    <xdr:cxnSp macro="">
      <xdr:nvCxnSpPr>
        <xdr:cNvPr id="845" name="直線コネクタ 844"/>
        <xdr:cNvCxnSpPr/>
      </xdr:nvCxnSpPr>
      <xdr:spPr>
        <a:xfrm flipV="1">
          <a:off x="22159595" y="12128322"/>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124820</xdr:rowOff>
    </xdr:from>
    <xdr:ext cx="534377" cy="259045"/>
    <xdr:sp macro="" textlink="">
      <xdr:nvSpPr>
        <xdr:cNvPr id="846" name="繰出金最小値テキスト"/>
        <xdr:cNvSpPr txBox="1"/>
      </xdr:nvSpPr>
      <xdr:spPr>
        <a:xfrm>
          <a:off x="22212300" y="1332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120993</xdr:rowOff>
    </xdr:from>
    <xdr:to>
      <xdr:col>116</xdr:col>
      <xdr:colOff>152400</xdr:colOff>
      <xdr:row>77</xdr:row>
      <xdr:rowOff>120993</xdr:rowOff>
    </xdr:to>
    <xdr:cxnSp macro="">
      <xdr:nvCxnSpPr>
        <xdr:cNvPr id="847" name="直線コネクタ 846"/>
        <xdr:cNvCxnSpPr/>
      </xdr:nvCxnSpPr>
      <xdr:spPr>
        <a:xfrm>
          <a:off x="22072600" y="133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73499</xdr:rowOff>
    </xdr:from>
    <xdr:ext cx="534377" cy="259045"/>
    <xdr:sp macro="" textlink="">
      <xdr:nvSpPr>
        <xdr:cNvPr id="848" name="繰出金最大値テキスト"/>
        <xdr:cNvSpPr txBox="1"/>
      </xdr:nvSpPr>
      <xdr:spPr>
        <a:xfrm>
          <a:off x="22212300" y="1190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126822</xdr:rowOff>
    </xdr:from>
    <xdr:to>
      <xdr:col>116</xdr:col>
      <xdr:colOff>152400</xdr:colOff>
      <xdr:row>70</xdr:row>
      <xdr:rowOff>126822</xdr:rowOff>
    </xdr:to>
    <xdr:cxnSp macro="">
      <xdr:nvCxnSpPr>
        <xdr:cNvPr id="849" name="直線コネクタ 848"/>
        <xdr:cNvCxnSpPr/>
      </xdr:nvCxnSpPr>
      <xdr:spPr>
        <a:xfrm>
          <a:off x="22072600" y="121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120993</xdr:rowOff>
    </xdr:from>
    <xdr:to>
      <xdr:col>116</xdr:col>
      <xdr:colOff>63500</xdr:colOff>
      <xdr:row>77</xdr:row>
      <xdr:rowOff>169799</xdr:rowOff>
    </xdr:to>
    <xdr:cxnSp macro="">
      <xdr:nvCxnSpPr>
        <xdr:cNvPr id="850" name="直線コネクタ 849"/>
        <xdr:cNvCxnSpPr/>
      </xdr:nvCxnSpPr>
      <xdr:spPr>
        <a:xfrm flipV="1">
          <a:off x="21323300" y="13322643"/>
          <a:ext cx="8382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74896</xdr:rowOff>
    </xdr:from>
    <xdr:ext cx="534377" cy="259045"/>
    <xdr:sp macro="" textlink="">
      <xdr:nvSpPr>
        <xdr:cNvPr id="851" name="繰出金平均値テキスト"/>
        <xdr:cNvSpPr txBox="1"/>
      </xdr:nvSpPr>
      <xdr:spPr>
        <a:xfrm>
          <a:off x="22212300" y="1241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52019</xdr:rowOff>
    </xdr:from>
    <xdr:to>
      <xdr:col>116</xdr:col>
      <xdr:colOff>114300</xdr:colOff>
      <xdr:row>73</xdr:row>
      <xdr:rowOff>153619</xdr:rowOff>
    </xdr:to>
    <xdr:sp macro="" textlink="">
      <xdr:nvSpPr>
        <xdr:cNvPr id="852" name="フローチャート: 判断 851"/>
        <xdr:cNvSpPr/>
      </xdr:nvSpPr>
      <xdr:spPr>
        <a:xfrm>
          <a:off x="221107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169799</xdr:rowOff>
    </xdr:from>
    <xdr:to>
      <xdr:col>111</xdr:col>
      <xdr:colOff>177800</xdr:colOff>
      <xdr:row>78</xdr:row>
      <xdr:rowOff>13818</xdr:rowOff>
    </xdr:to>
    <xdr:cxnSp macro="">
      <xdr:nvCxnSpPr>
        <xdr:cNvPr id="853" name="直線コネクタ 852"/>
        <xdr:cNvCxnSpPr/>
      </xdr:nvCxnSpPr>
      <xdr:spPr>
        <a:xfrm flipV="1">
          <a:off x="20434300" y="13371449"/>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95548</xdr:rowOff>
    </xdr:from>
    <xdr:to>
      <xdr:col>112</xdr:col>
      <xdr:colOff>38100</xdr:colOff>
      <xdr:row>74</xdr:row>
      <xdr:rowOff>25698</xdr:rowOff>
    </xdr:to>
    <xdr:sp macro="" textlink="">
      <xdr:nvSpPr>
        <xdr:cNvPr id="854" name="フローチャート: 判断 853"/>
        <xdr:cNvSpPr/>
      </xdr:nvSpPr>
      <xdr:spPr>
        <a:xfrm>
          <a:off x="21272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42225</xdr:rowOff>
    </xdr:from>
    <xdr:ext cx="534377" cy="259045"/>
    <xdr:sp macro="" textlink="">
      <xdr:nvSpPr>
        <xdr:cNvPr id="855" name="テキスト ボックス 854"/>
        <xdr:cNvSpPr txBox="1"/>
      </xdr:nvSpPr>
      <xdr:spPr>
        <a:xfrm>
          <a:off x="21056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8789</xdr:rowOff>
    </xdr:from>
    <xdr:to>
      <xdr:col>107</xdr:col>
      <xdr:colOff>50800</xdr:colOff>
      <xdr:row>78</xdr:row>
      <xdr:rowOff>13818</xdr:rowOff>
    </xdr:to>
    <xdr:cxnSp macro="">
      <xdr:nvCxnSpPr>
        <xdr:cNvPr id="856" name="直線コネクタ 855"/>
        <xdr:cNvCxnSpPr/>
      </xdr:nvCxnSpPr>
      <xdr:spPr>
        <a:xfrm>
          <a:off x="19545300" y="13210439"/>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148717</xdr:rowOff>
    </xdr:from>
    <xdr:to>
      <xdr:col>107</xdr:col>
      <xdr:colOff>101600</xdr:colOff>
      <xdr:row>74</xdr:row>
      <xdr:rowOff>78867</xdr:rowOff>
    </xdr:to>
    <xdr:sp macro="" textlink="">
      <xdr:nvSpPr>
        <xdr:cNvPr id="857" name="フローチャート: 判断 856"/>
        <xdr:cNvSpPr/>
      </xdr:nvSpPr>
      <xdr:spPr>
        <a:xfrm>
          <a:off x="20383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95394</xdr:rowOff>
    </xdr:from>
    <xdr:ext cx="534377" cy="259045"/>
    <xdr:sp macro="" textlink="">
      <xdr:nvSpPr>
        <xdr:cNvPr id="858" name="テキスト ボックス 857"/>
        <xdr:cNvSpPr txBox="1"/>
      </xdr:nvSpPr>
      <xdr:spPr>
        <a:xfrm>
          <a:off x="20167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8789</xdr:rowOff>
    </xdr:from>
    <xdr:to>
      <xdr:col>102</xdr:col>
      <xdr:colOff>114300</xdr:colOff>
      <xdr:row>77</xdr:row>
      <xdr:rowOff>52127</xdr:rowOff>
    </xdr:to>
    <xdr:cxnSp macro="">
      <xdr:nvCxnSpPr>
        <xdr:cNvPr id="859" name="直線コネクタ 858"/>
        <xdr:cNvCxnSpPr/>
      </xdr:nvCxnSpPr>
      <xdr:spPr>
        <a:xfrm flipV="1">
          <a:off x="18656300" y="13210439"/>
          <a:ext cx="889000" cy="4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84385</xdr:rowOff>
    </xdr:from>
    <xdr:to>
      <xdr:col>102</xdr:col>
      <xdr:colOff>165100</xdr:colOff>
      <xdr:row>74</xdr:row>
      <xdr:rowOff>14535</xdr:rowOff>
    </xdr:to>
    <xdr:sp macro="" textlink="">
      <xdr:nvSpPr>
        <xdr:cNvPr id="860" name="フローチャート: 判断 859"/>
        <xdr:cNvSpPr/>
      </xdr:nvSpPr>
      <xdr:spPr>
        <a:xfrm>
          <a:off x="19494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31062</xdr:rowOff>
    </xdr:from>
    <xdr:ext cx="534377" cy="259045"/>
    <xdr:sp macro="" textlink="">
      <xdr:nvSpPr>
        <xdr:cNvPr id="861" name="テキスト ボックス 860"/>
        <xdr:cNvSpPr txBox="1"/>
      </xdr:nvSpPr>
      <xdr:spPr>
        <a:xfrm>
          <a:off x="19278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114408</xdr:rowOff>
    </xdr:from>
    <xdr:to>
      <xdr:col>98</xdr:col>
      <xdr:colOff>38100</xdr:colOff>
      <xdr:row>74</xdr:row>
      <xdr:rowOff>44558</xdr:rowOff>
    </xdr:to>
    <xdr:sp macro="" textlink="">
      <xdr:nvSpPr>
        <xdr:cNvPr id="862" name="フローチャート: 判断 861"/>
        <xdr:cNvSpPr/>
      </xdr:nvSpPr>
      <xdr:spPr>
        <a:xfrm>
          <a:off x="18605500" y="1263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61085</xdr:rowOff>
    </xdr:from>
    <xdr:ext cx="534377" cy="259045"/>
    <xdr:sp macro="" textlink="">
      <xdr:nvSpPr>
        <xdr:cNvPr id="863" name="テキスト ボックス 862"/>
        <xdr:cNvSpPr txBox="1"/>
      </xdr:nvSpPr>
      <xdr:spPr>
        <a:xfrm>
          <a:off x="18389111" y="124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70193</xdr:rowOff>
    </xdr:from>
    <xdr:to>
      <xdr:col>116</xdr:col>
      <xdr:colOff>114300</xdr:colOff>
      <xdr:row>78</xdr:row>
      <xdr:rowOff>343</xdr:rowOff>
    </xdr:to>
    <xdr:sp macro="" textlink="">
      <xdr:nvSpPr>
        <xdr:cNvPr id="869" name="楕円 868"/>
        <xdr:cNvSpPr/>
      </xdr:nvSpPr>
      <xdr:spPr>
        <a:xfrm>
          <a:off x="22110700" y="132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156570</xdr:rowOff>
    </xdr:from>
    <xdr:ext cx="534377" cy="259045"/>
    <xdr:sp macro="" textlink="">
      <xdr:nvSpPr>
        <xdr:cNvPr id="870" name="繰出金該当値テキスト"/>
        <xdr:cNvSpPr txBox="1"/>
      </xdr:nvSpPr>
      <xdr:spPr>
        <a:xfrm>
          <a:off x="22212300" y="131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118999</xdr:rowOff>
    </xdr:from>
    <xdr:to>
      <xdr:col>112</xdr:col>
      <xdr:colOff>38100</xdr:colOff>
      <xdr:row>78</xdr:row>
      <xdr:rowOff>49149</xdr:rowOff>
    </xdr:to>
    <xdr:sp macro="" textlink="">
      <xdr:nvSpPr>
        <xdr:cNvPr id="871" name="楕円 870"/>
        <xdr:cNvSpPr/>
      </xdr:nvSpPr>
      <xdr:spPr>
        <a:xfrm>
          <a:off x="21272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40276</xdr:rowOff>
    </xdr:from>
    <xdr:ext cx="534377" cy="259045"/>
    <xdr:sp macro="" textlink="">
      <xdr:nvSpPr>
        <xdr:cNvPr id="872" name="テキスト ボックス 871"/>
        <xdr:cNvSpPr txBox="1"/>
      </xdr:nvSpPr>
      <xdr:spPr>
        <a:xfrm>
          <a:off x="21056111"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134468</xdr:rowOff>
    </xdr:from>
    <xdr:to>
      <xdr:col>107</xdr:col>
      <xdr:colOff>101600</xdr:colOff>
      <xdr:row>78</xdr:row>
      <xdr:rowOff>64618</xdr:rowOff>
    </xdr:to>
    <xdr:sp macro="" textlink="">
      <xdr:nvSpPr>
        <xdr:cNvPr id="873" name="楕円 872"/>
        <xdr:cNvSpPr/>
      </xdr:nvSpPr>
      <xdr:spPr>
        <a:xfrm>
          <a:off x="20383500" y="133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55745</xdr:rowOff>
    </xdr:from>
    <xdr:ext cx="534377" cy="259045"/>
    <xdr:sp macro="" textlink="">
      <xdr:nvSpPr>
        <xdr:cNvPr id="874" name="テキスト ボックス 873"/>
        <xdr:cNvSpPr txBox="1"/>
      </xdr:nvSpPr>
      <xdr:spPr>
        <a:xfrm>
          <a:off x="20167111" y="134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129439</xdr:rowOff>
    </xdr:from>
    <xdr:to>
      <xdr:col>102</xdr:col>
      <xdr:colOff>165100</xdr:colOff>
      <xdr:row>77</xdr:row>
      <xdr:rowOff>59589</xdr:rowOff>
    </xdr:to>
    <xdr:sp macro="" textlink="">
      <xdr:nvSpPr>
        <xdr:cNvPr id="875" name="楕円 874"/>
        <xdr:cNvSpPr/>
      </xdr:nvSpPr>
      <xdr:spPr>
        <a:xfrm>
          <a:off x="19494500" y="131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50716</xdr:rowOff>
    </xdr:from>
    <xdr:ext cx="534377" cy="259045"/>
    <xdr:sp macro="" textlink="">
      <xdr:nvSpPr>
        <xdr:cNvPr id="876" name="テキスト ボックス 875"/>
        <xdr:cNvSpPr txBox="1"/>
      </xdr:nvSpPr>
      <xdr:spPr>
        <a:xfrm>
          <a:off x="19278111" y="1325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1327</xdr:rowOff>
    </xdr:from>
    <xdr:to>
      <xdr:col>98</xdr:col>
      <xdr:colOff>38100</xdr:colOff>
      <xdr:row>77</xdr:row>
      <xdr:rowOff>102927</xdr:rowOff>
    </xdr:to>
    <xdr:sp macro="" textlink="">
      <xdr:nvSpPr>
        <xdr:cNvPr id="877" name="楕円 876"/>
        <xdr:cNvSpPr/>
      </xdr:nvSpPr>
      <xdr:spPr>
        <a:xfrm>
          <a:off x="18605500" y="1320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94054</xdr:rowOff>
    </xdr:from>
    <xdr:ext cx="534377" cy="259045"/>
    <xdr:sp macro="" textlink="">
      <xdr:nvSpPr>
        <xdr:cNvPr id="878" name="テキスト ボックス 877"/>
        <xdr:cNvSpPr txBox="1"/>
      </xdr:nvSpPr>
      <xdr:spPr>
        <a:xfrm>
          <a:off x="18389111" y="132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災害復旧費については、８月の大雨災害によるもの。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維持修繕費については郊外地及び市街地の道路維持補修を委託業務としていることと、経年劣化による維持補修が増加し、類似団体平均を上回っている。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普通建設事業費については実施予定であったプール建設が繰越事業となったことから、次年度は増額が予想される。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18,029
17,954
513.76
13,425,604
12,881,822
408,629
7,525,269
13,123,204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59690</xdr:rowOff>
    </xdr:from>
    <xdr:to>
      <xdr:col>24</xdr:col>
      <xdr:colOff>62865</xdr:colOff>
      <xdr:row>37</xdr:row>
      <xdr:rowOff>105867</xdr:rowOff>
    </xdr:to>
    <xdr:cxnSp macro="">
      <xdr:nvCxnSpPr>
        <xdr:cNvPr id="54" name="直線コネクタ 53"/>
        <xdr:cNvCxnSpPr/>
      </xdr:nvCxnSpPr>
      <xdr:spPr>
        <a:xfrm flipV="1">
          <a:off x="4633595" y="5203190"/>
          <a:ext cx="1270" cy="124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109694</xdr:rowOff>
    </xdr:from>
    <xdr:ext cx="469744" cy="259045"/>
    <xdr:sp macro="" textlink="">
      <xdr:nvSpPr>
        <xdr:cNvPr id="55" name="議会費最小値テキスト"/>
        <xdr:cNvSpPr txBox="1"/>
      </xdr:nvSpPr>
      <xdr:spPr>
        <a:xfrm>
          <a:off x="4686300" y="645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105867</xdr:rowOff>
    </xdr:from>
    <xdr:to>
      <xdr:col>24</xdr:col>
      <xdr:colOff>152400</xdr:colOff>
      <xdr:row>37</xdr:row>
      <xdr:rowOff>105867</xdr:rowOff>
    </xdr:to>
    <xdr:cxnSp macro="">
      <xdr:nvCxnSpPr>
        <xdr:cNvPr id="56" name="直線コネクタ 55"/>
        <xdr:cNvCxnSpPr/>
      </xdr:nvCxnSpPr>
      <xdr:spPr>
        <a:xfrm>
          <a:off x="4546600" y="644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6367</xdr:rowOff>
    </xdr:from>
    <xdr:ext cx="469744" cy="259045"/>
    <xdr:sp macro="" textlink="">
      <xdr:nvSpPr>
        <xdr:cNvPr id="57" name="議会費最大値テキスト"/>
        <xdr:cNvSpPr txBox="1"/>
      </xdr:nvSpPr>
      <xdr:spPr>
        <a:xfrm>
          <a:off x="4686300" y="497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59690</xdr:rowOff>
    </xdr:from>
    <xdr:to>
      <xdr:col>24</xdr:col>
      <xdr:colOff>152400</xdr:colOff>
      <xdr:row>30</xdr:row>
      <xdr:rowOff>59690</xdr:rowOff>
    </xdr:to>
    <xdr:cxnSp macro="">
      <xdr:nvCxnSpPr>
        <xdr:cNvPr id="58" name="直線コネクタ 57"/>
        <xdr:cNvCxnSpPr/>
      </xdr:nvCxnSpPr>
      <xdr:spPr>
        <a:xfrm>
          <a:off x="4546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41402</xdr:rowOff>
    </xdr:from>
    <xdr:to>
      <xdr:col>24</xdr:col>
      <xdr:colOff>63500</xdr:colOff>
      <xdr:row>33</xdr:row>
      <xdr:rowOff>136499</xdr:rowOff>
    </xdr:to>
    <xdr:cxnSp macro="">
      <xdr:nvCxnSpPr>
        <xdr:cNvPr id="59" name="直線コネクタ 58"/>
        <xdr:cNvCxnSpPr/>
      </xdr:nvCxnSpPr>
      <xdr:spPr>
        <a:xfrm>
          <a:off x="3797300" y="5699252"/>
          <a:ext cx="8382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71086</xdr:rowOff>
    </xdr:from>
    <xdr:ext cx="469744" cy="259045"/>
    <xdr:sp macro="" textlink="">
      <xdr:nvSpPr>
        <xdr:cNvPr id="60" name="議会費平均値テキスト"/>
        <xdr:cNvSpPr txBox="1"/>
      </xdr:nvSpPr>
      <xdr:spPr>
        <a:xfrm>
          <a:off x="4686300" y="5557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48209</xdr:rowOff>
    </xdr:from>
    <xdr:to>
      <xdr:col>24</xdr:col>
      <xdr:colOff>114300</xdr:colOff>
      <xdr:row>33</xdr:row>
      <xdr:rowOff>149809</xdr:rowOff>
    </xdr:to>
    <xdr:sp macro="" textlink="">
      <xdr:nvSpPr>
        <xdr:cNvPr id="61" name="フローチャート: 判断 60"/>
        <xdr:cNvSpPr/>
      </xdr:nvSpPr>
      <xdr:spPr>
        <a:xfrm>
          <a:off x="4584700" y="57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28143</xdr:rowOff>
    </xdr:from>
    <xdr:to>
      <xdr:col>19</xdr:col>
      <xdr:colOff>177800</xdr:colOff>
      <xdr:row>33</xdr:row>
      <xdr:rowOff>41402</xdr:rowOff>
    </xdr:to>
    <xdr:cxnSp macro="">
      <xdr:nvCxnSpPr>
        <xdr:cNvPr id="62" name="直線コネクタ 61"/>
        <xdr:cNvCxnSpPr/>
      </xdr:nvCxnSpPr>
      <xdr:spPr>
        <a:xfrm>
          <a:off x="2908300" y="5685993"/>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157023</xdr:rowOff>
    </xdr:from>
    <xdr:to>
      <xdr:col>20</xdr:col>
      <xdr:colOff>38100</xdr:colOff>
      <xdr:row>34</xdr:row>
      <xdr:rowOff>87173</xdr:rowOff>
    </xdr:to>
    <xdr:sp macro="" textlink="">
      <xdr:nvSpPr>
        <xdr:cNvPr id="63" name="フローチャート: 判断 62"/>
        <xdr:cNvSpPr/>
      </xdr:nvSpPr>
      <xdr:spPr>
        <a:xfrm>
          <a:off x="3746500" y="581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78300</xdr:rowOff>
    </xdr:from>
    <xdr:ext cx="469744" cy="259045"/>
    <xdr:sp macro="" textlink="">
      <xdr:nvSpPr>
        <xdr:cNvPr id="64" name="テキスト ボックス 63"/>
        <xdr:cNvSpPr txBox="1"/>
      </xdr:nvSpPr>
      <xdr:spPr>
        <a:xfrm>
          <a:off x="3562428" y="59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28143</xdr:rowOff>
    </xdr:from>
    <xdr:to>
      <xdr:col>15</xdr:col>
      <xdr:colOff>50800</xdr:colOff>
      <xdr:row>33</xdr:row>
      <xdr:rowOff>61062</xdr:rowOff>
    </xdr:to>
    <xdr:cxnSp macro="">
      <xdr:nvCxnSpPr>
        <xdr:cNvPr id="65" name="直線コネクタ 64"/>
        <xdr:cNvCxnSpPr/>
      </xdr:nvCxnSpPr>
      <xdr:spPr>
        <a:xfrm flipV="1">
          <a:off x="2019300" y="5685993"/>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61468</xdr:rowOff>
    </xdr:from>
    <xdr:to>
      <xdr:col>15</xdr:col>
      <xdr:colOff>101600</xdr:colOff>
      <xdr:row>34</xdr:row>
      <xdr:rowOff>163068</xdr:rowOff>
    </xdr:to>
    <xdr:sp macro="" textlink="">
      <xdr:nvSpPr>
        <xdr:cNvPr id="66" name="フローチャート: 判断 65"/>
        <xdr:cNvSpPr/>
      </xdr:nvSpPr>
      <xdr:spPr>
        <a:xfrm>
          <a:off x="2857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154195</xdr:rowOff>
    </xdr:from>
    <xdr:ext cx="469744" cy="259045"/>
    <xdr:sp macro="" textlink="">
      <xdr:nvSpPr>
        <xdr:cNvPr id="67" name="テキスト ボックス 66"/>
        <xdr:cNvSpPr txBox="1"/>
      </xdr:nvSpPr>
      <xdr:spPr>
        <a:xfrm>
          <a:off x="2673428" y="59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61062</xdr:rowOff>
    </xdr:from>
    <xdr:to>
      <xdr:col>10</xdr:col>
      <xdr:colOff>114300</xdr:colOff>
      <xdr:row>33</xdr:row>
      <xdr:rowOff>72034</xdr:rowOff>
    </xdr:to>
    <xdr:cxnSp macro="">
      <xdr:nvCxnSpPr>
        <xdr:cNvPr id="68" name="直線コネクタ 67"/>
        <xdr:cNvCxnSpPr/>
      </xdr:nvCxnSpPr>
      <xdr:spPr>
        <a:xfrm flipV="1">
          <a:off x="1130300" y="5718912"/>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42266</xdr:rowOff>
    </xdr:from>
    <xdr:to>
      <xdr:col>10</xdr:col>
      <xdr:colOff>165100</xdr:colOff>
      <xdr:row>33</xdr:row>
      <xdr:rowOff>143866</xdr:rowOff>
    </xdr:to>
    <xdr:sp macro="" textlink="">
      <xdr:nvSpPr>
        <xdr:cNvPr id="69" name="フローチャート: 判断 68"/>
        <xdr:cNvSpPr/>
      </xdr:nvSpPr>
      <xdr:spPr>
        <a:xfrm>
          <a:off x="1968500" y="570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134993</xdr:rowOff>
    </xdr:from>
    <xdr:ext cx="469744" cy="259045"/>
    <xdr:sp macro="" textlink="">
      <xdr:nvSpPr>
        <xdr:cNvPr id="70" name="テキスト ボックス 69"/>
        <xdr:cNvSpPr txBox="1"/>
      </xdr:nvSpPr>
      <xdr:spPr>
        <a:xfrm>
          <a:off x="1784428" y="57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34951</xdr:rowOff>
    </xdr:from>
    <xdr:to>
      <xdr:col>6</xdr:col>
      <xdr:colOff>38100</xdr:colOff>
      <xdr:row>33</xdr:row>
      <xdr:rowOff>136551</xdr:rowOff>
    </xdr:to>
    <xdr:sp macro="" textlink="">
      <xdr:nvSpPr>
        <xdr:cNvPr id="71" name="フローチャート: 判断 70"/>
        <xdr:cNvSpPr/>
      </xdr:nvSpPr>
      <xdr:spPr>
        <a:xfrm>
          <a:off x="1079500" y="56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127678</xdr:rowOff>
    </xdr:from>
    <xdr:ext cx="469744" cy="259045"/>
    <xdr:sp macro="" textlink="">
      <xdr:nvSpPr>
        <xdr:cNvPr id="72" name="テキスト ボックス 71"/>
        <xdr:cNvSpPr txBox="1"/>
      </xdr:nvSpPr>
      <xdr:spPr>
        <a:xfrm>
          <a:off x="895428" y="578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85699</xdr:rowOff>
    </xdr:from>
    <xdr:to>
      <xdr:col>24</xdr:col>
      <xdr:colOff>114300</xdr:colOff>
      <xdr:row>34</xdr:row>
      <xdr:rowOff>15849</xdr:rowOff>
    </xdr:to>
    <xdr:sp macro="" textlink="">
      <xdr:nvSpPr>
        <xdr:cNvPr id="78" name="楕円 77"/>
        <xdr:cNvSpPr/>
      </xdr:nvSpPr>
      <xdr:spPr>
        <a:xfrm>
          <a:off x="4584700" y="57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64126</xdr:rowOff>
    </xdr:from>
    <xdr:ext cx="469744" cy="259045"/>
    <xdr:sp macro="" textlink="">
      <xdr:nvSpPr>
        <xdr:cNvPr id="79" name="議会費該当値テキスト"/>
        <xdr:cNvSpPr txBox="1"/>
      </xdr:nvSpPr>
      <xdr:spPr>
        <a:xfrm>
          <a:off x="4686300" y="572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162052</xdr:rowOff>
    </xdr:from>
    <xdr:to>
      <xdr:col>20</xdr:col>
      <xdr:colOff>38100</xdr:colOff>
      <xdr:row>33</xdr:row>
      <xdr:rowOff>92202</xdr:rowOff>
    </xdr:to>
    <xdr:sp macro="" textlink="">
      <xdr:nvSpPr>
        <xdr:cNvPr id="80" name="楕円 79"/>
        <xdr:cNvSpPr/>
      </xdr:nvSpPr>
      <xdr:spPr>
        <a:xfrm>
          <a:off x="3746500" y="56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108729</xdr:rowOff>
    </xdr:from>
    <xdr:ext cx="469744" cy="259045"/>
    <xdr:sp macro="" textlink="">
      <xdr:nvSpPr>
        <xdr:cNvPr id="81" name="テキスト ボックス 80"/>
        <xdr:cNvSpPr txBox="1"/>
      </xdr:nvSpPr>
      <xdr:spPr>
        <a:xfrm>
          <a:off x="3562428" y="54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148793</xdr:rowOff>
    </xdr:from>
    <xdr:to>
      <xdr:col>15</xdr:col>
      <xdr:colOff>101600</xdr:colOff>
      <xdr:row>33</xdr:row>
      <xdr:rowOff>78943</xdr:rowOff>
    </xdr:to>
    <xdr:sp macro="" textlink="">
      <xdr:nvSpPr>
        <xdr:cNvPr id="82" name="楕円 81"/>
        <xdr:cNvSpPr/>
      </xdr:nvSpPr>
      <xdr:spPr>
        <a:xfrm>
          <a:off x="2857500" y="563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95470</xdr:rowOff>
    </xdr:from>
    <xdr:ext cx="469744" cy="259045"/>
    <xdr:sp macro="" textlink="">
      <xdr:nvSpPr>
        <xdr:cNvPr id="83" name="テキスト ボックス 82"/>
        <xdr:cNvSpPr txBox="1"/>
      </xdr:nvSpPr>
      <xdr:spPr>
        <a:xfrm>
          <a:off x="2673428" y="54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10262</xdr:rowOff>
    </xdr:from>
    <xdr:to>
      <xdr:col>10</xdr:col>
      <xdr:colOff>165100</xdr:colOff>
      <xdr:row>33</xdr:row>
      <xdr:rowOff>111862</xdr:rowOff>
    </xdr:to>
    <xdr:sp macro="" textlink="">
      <xdr:nvSpPr>
        <xdr:cNvPr id="84" name="楕円 83"/>
        <xdr:cNvSpPr/>
      </xdr:nvSpPr>
      <xdr:spPr>
        <a:xfrm>
          <a:off x="1968500" y="56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128389</xdr:rowOff>
    </xdr:from>
    <xdr:ext cx="469744" cy="259045"/>
    <xdr:sp macro="" textlink="">
      <xdr:nvSpPr>
        <xdr:cNvPr id="85" name="テキスト ボックス 84"/>
        <xdr:cNvSpPr txBox="1"/>
      </xdr:nvSpPr>
      <xdr:spPr>
        <a:xfrm>
          <a:off x="1784428" y="544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21234</xdr:rowOff>
    </xdr:from>
    <xdr:to>
      <xdr:col>6</xdr:col>
      <xdr:colOff>38100</xdr:colOff>
      <xdr:row>33</xdr:row>
      <xdr:rowOff>122834</xdr:rowOff>
    </xdr:to>
    <xdr:sp macro="" textlink="">
      <xdr:nvSpPr>
        <xdr:cNvPr id="86" name="楕円 85"/>
        <xdr:cNvSpPr/>
      </xdr:nvSpPr>
      <xdr:spPr>
        <a:xfrm>
          <a:off x="1079500" y="56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139361</xdr:rowOff>
    </xdr:from>
    <xdr:ext cx="469744" cy="259045"/>
    <xdr:sp macro="" textlink="">
      <xdr:nvSpPr>
        <xdr:cNvPr id="87" name="テキスト ボックス 86"/>
        <xdr:cNvSpPr txBox="1"/>
      </xdr:nvSpPr>
      <xdr:spPr>
        <a:xfrm>
          <a:off x="895428" y="545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13215</xdr:rowOff>
    </xdr:from>
    <xdr:to>
      <xdr:col>24</xdr:col>
      <xdr:colOff>62865</xdr:colOff>
      <xdr:row>57</xdr:row>
      <xdr:rowOff>87613</xdr:rowOff>
    </xdr:to>
    <xdr:cxnSp macro="">
      <xdr:nvCxnSpPr>
        <xdr:cNvPr id="111" name="直線コネクタ 110"/>
        <xdr:cNvCxnSpPr/>
      </xdr:nvCxnSpPr>
      <xdr:spPr>
        <a:xfrm flipV="1">
          <a:off x="4633595" y="8585715"/>
          <a:ext cx="1270" cy="127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91440</xdr:rowOff>
    </xdr:from>
    <xdr:ext cx="534377" cy="259045"/>
    <xdr:sp macro="" textlink="">
      <xdr:nvSpPr>
        <xdr:cNvPr id="112" name="総務費最小値テキスト"/>
        <xdr:cNvSpPr txBox="1"/>
      </xdr:nvSpPr>
      <xdr:spPr>
        <a:xfrm>
          <a:off x="4686300" y="986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87613</xdr:rowOff>
    </xdr:from>
    <xdr:to>
      <xdr:col>24</xdr:col>
      <xdr:colOff>152400</xdr:colOff>
      <xdr:row>57</xdr:row>
      <xdr:rowOff>87613</xdr:rowOff>
    </xdr:to>
    <xdr:cxnSp macro="">
      <xdr:nvCxnSpPr>
        <xdr:cNvPr id="113" name="直線コネクタ 112"/>
        <xdr:cNvCxnSpPr/>
      </xdr:nvCxnSpPr>
      <xdr:spPr>
        <a:xfrm>
          <a:off x="4546600" y="98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131342</xdr:rowOff>
    </xdr:from>
    <xdr:ext cx="599010" cy="259045"/>
    <xdr:sp macro="" textlink="">
      <xdr:nvSpPr>
        <xdr:cNvPr id="114" name="総務費最大値テキスト"/>
        <xdr:cNvSpPr txBox="1"/>
      </xdr:nvSpPr>
      <xdr:spPr>
        <a:xfrm>
          <a:off x="4686300" y="836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13215</xdr:rowOff>
    </xdr:from>
    <xdr:to>
      <xdr:col>24</xdr:col>
      <xdr:colOff>152400</xdr:colOff>
      <xdr:row>50</xdr:row>
      <xdr:rowOff>13215</xdr:rowOff>
    </xdr:to>
    <xdr:cxnSp macro="">
      <xdr:nvCxnSpPr>
        <xdr:cNvPr id="115" name="直線コネクタ 114"/>
        <xdr:cNvCxnSpPr/>
      </xdr:nvCxnSpPr>
      <xdr:spPr>
        <a:xfrm>
          <a:off x="4546600" y="858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69059</xdr:rowOff>
    </xdr:from>
    <xdr:to>
      <xdr:col>24</xdr:col>
      <xdr:colOff>63500</xdr:colOff>
      <xdr:row>57</xdr:row>
      <xdr:rowOff>87613</xdr:rowOff>
    </xdr:to>
    <xdr:cxnSp macro="">
      <xdr:nvCxnSpPr>
        <xdr:cNvPr id="116" name="直線コネクタ 115"/>
        <xdr:cNvCxnSpPr/>
      </xdr:nvCxnSpPr>
      <xdr:spPr>
        <a:xfrm>
          <a:off x="3797300" y="9670259"/>
          <a:ext cx="838200" cy="1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91687</xdr:rowOff>
    </xdr:from>
    <xdr:ext cx="599010" cy="259045"/>
    <xdr:sp macro="" textlink="">
      <xdr:nvSpPr>
        <xdr:cNvPr id="117" name="総務費平均値テキスト"/>
        <xdr:cNvSpPr txBox="1"/>
      </xdr:nvSpPr>
      <xdr:spPr>
        <a:xfrm>
          <a:off x="4686300" y="9349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68810</xdr:rowOff>
    </xdr:from>
    <xdr:to>
      <xdr:col>24</xdr:col>
      <xdr:colOff>114300</xdr:colOff>
      <xdr:row>55</xdr:row>
      <xdr:rowOff>170410</xdr:rowOff>
    </xdr:to>
    <xdr:sp macro="" textlink="">
      <xdr:nvSpPr>
        <xdr:cNvPr id="118" name="フローチャート: 判断 117"/>
        <xdr:cNvSpPr/>
      </xdr:nvSpPr>
      <xdr:spPr>
        <a:xfrm>
          <a:off x="4584700" y="94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147717</xdr:rowOff>
    </xdr:from>
    <xdr:to>
      <xdr:col>19</xdr:col>
      <xdr:colOff>177800</xdr:colOff>
      <xdr:row>56</xdr:row>
      <xdr:rowOff>69059</xdr:rowOff>
    </xdr:to>
    <xdr:cxnSp macro="">
      <xdr:nvCxnSpPr>
        <xdr:cNvPr id="119" name="直線コネクタ 118"/>
        <xdr:cNvCxnSpPr/>
      </xdr:nvCxnSpPr>
      <xdr:spPr>
        <a:xfrm>
          <a:off x="2908300" y="9577467"/>
          <a:ext cx="889000" cy="9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23677</xdr:rowOff>
    </xdr:from>
    <xdr:to>
      <xdr:col>20</xdr:col>
      <xdr:colOff>38100</xdr:colOff>
      <xdr:row>55</xdr:row>
      <xdr:rowOff>125277</xdr:rowOff>
    </xdr:to>
    <xdr:sp macro="" textlink="">
      <xdr:nvSpPr>
        <xdr:cNvPr id="120" name="フローチャート: 判断 119"/>
        <xdr:cNvSpPr/>
      </xdr:nvSpPr>
      <xdr:spPr>
        <a:xfrm>
          <a:off x="3746500" y="94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141804</xdr:rowOff>
    </xdr:from>
    <xdr:ext cx="599010" cy="259045"/>
    <xdr:sp macro="" textlink="">
      <xdr:nvSpPr>
        <xdr:cNvPr id="121" name="テキスト ボックス 120"/>
        <xdr:cNvSpPr txBox="1"/>
      </xdr:nvSpPr>
      <xdr:spPr>
        <a:xfrm>
          <a:off x="3497795" y="922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147717</xdr:rowOff>
    </xdr:from>
    <xdr:to>
      <xdr:col>15</xdr:col>
      <xdr:colOff>50800</xdr:colOff>
      <xdr:row>57</xdr:row>
      <xdr:rowOff>28665</xdr:rowOff>
    </xdr:to>
    <xdr:cxnSp macro="">
      <xdr:nvCxnSpPr>
        <xdr:cNvPr id="122" name="直線コネクタ 121"/>
        <xdr:cNvCxnSpPr/>
      </xdr:nvCxnSpPr>
      <xdr:spPr>
        <a:xfrm flipV="1">
          <a:off x="2019300" y="9577467"/>
          <a:ext cx="889000" cy="22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125309</xdr:rowOff>
    </xdr:from>
    <xdr:to>
      <xdr:col>15</xdr:col>
      <xdr:colOff>101600</xdr:colOff>
      <xdr:row>54</xdr:row>
      <xdr:rowOff>55459</xdr:rowOff>
    </xdr:to>
    <xdr:sp macro="" textlink="">
      <xdr:nvSpPr>
        <xdr:cNvPr id="123" name="フローチャート: 判断 122"/>
        <xdr:cNvSpPr/>
      </xdr:nvSpPr>
      <xdr:spPr>
        <a:xfrm>
          <a:off x="2857500" y="9212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71986</xdr:rowOff>
    </xdr:from>
    <xdr:ext cx="599010" cy="259045"/>
    <xdr:sp macro="" textlink="">
      <xdr:nvSpPr>
        <xdr:cNvPr id="124" name="テキスト ボックス 123"/>
        <xdr:cNvSpPr txBox="1"/>
      </xdr:nvSpPr>
      <xdr:spPr>
        <a:xfrm>
          <a:off x="2608795" y="898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28665</xdr:rowOff>
    </xdr:from>
    <xdr:to>
      <xdr:col>10</xdr:col>
      <xdr:colOff>114300</xdr:colOff>
      <xdr:row>57</xdr:row>
      <xdr:rowOff>165368</xdr:rowOff>
    </xdr:to>
    <xdr:cxnSp macro="">
      <xdr:nvCxnSpPr>
        <xdr:cNvPr id="125" name="直線コネクタ 124"/>
        <xdr:cNvCxnSpPr/>
      </xdr:nvCxnSpPr>
      <xdr:spPr>
        <a:xfrm flipV="1">
          <a:off x="1130300" y="9801315"/>
          <a:ext cx="889000" cy="1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86637</xdr:rowOff>
    </xdr:from>
    <xdr:to>
      <xdr:col>10</xdr:col>
      <xdr:colOff>165100</xdr:colOff>
      <xdr:row>57</xdr:row>
      <xdr:rowOff>16787</xdr:rowOff>
    </xdr:to>
    <xdr:sp macro="" textlink="">
      <xdr:nvSpPr>
        <xdr:cNvPr id="126" name="フローチャート: 判断 125"/>
        <xdr:cNvSpPr/>
      </xdr:nvSpPr>
      <xdr:spPr>
        <a:xfrm>
          <a:off x="1968500" y="968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33314</xdr:rowOff>
    </xdr:from>
    <xdr:ext cx="599010" cy="259045"/>
    <xdr:sp macro="" textlink="">
      <xdr:nvSpPr>
        <xdr:cNvPr id="127" name="テキスト ボックス 126"/>
        <xdr:cNvSpPr txBox="1"/>
      </xdr:nvSpPr>
      <xdr:spPr>
        <a:xfrm>
          <a:off x="1719795" y="946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120538</xdr:rowOff>
    </xdr:from>
    <xdr:to>
      <xdr:col>6</xdr:col>
      <xdr:colOff>38100</xdr:colOff>
      <xdr:row>57</xdr:row>
      <xdr:rowOff>50688</xdr:rowOff>
    </xdr:to>
    <xdr:sp macro="" textlink="">
      <xdr:nvSpPr>
        <xdr:cNvPr id="128" name="フローチャート: 判断 127"/>
        <xdr:cNvSpPr/>
      </xdr:nvSpPr>
      <xdr:spPr>
        <a:xfrm>
          <a:off x="1079500" y="972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67215</xdr:rowOff>
    </xdr:from>
    <xdr:ext cx="599010" cy="259045"/>
    <xdr:sp macro="" textlink="">
      <xdr:nvSpPr>
        <xdr:cNvPr id="129" name="テキスト ボックス 128"/>
        <xdr:cNvSpPr txBox="1"/>
      </xdr:nvSpPr>
      <xdr:spPr>
        <a:xfrm>
          <a:off x="830795" y="949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36813</xdr:rowOff>
    </xdr:from>
    <xdr:to>
      <xdr:col>24</xdr:col>
      <xdr:colOff>114300</xdr:colOff>
      <xdr:row>57</xdr:row>
      <xdr:rowOff>138413</xdr:rowOff>
    </xdr:to>
    <xdr:sp macro="" textlink="">
      <xdr:nvSpPr>
        <xdr:cNvPr id="135" name="楕円 134"/>
        <xdr:cNvSpPr/>
      </xdr:nvSpPr>
      <xdr:spPr>
        <a:xfrm>
          <a:off x="4584700" y="980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123190</xdr:rowOff>
    </xdr:from>
    <xdr:ext cx="534377" cy="259045"/>
    <xdr:sp macro="" textlink="">
      <xdr:nvSpPr>
        <xdr:cNvPr id="136" name="総務費該当値テキスト"/>
        <xdr:cNvSpPr txBox="1"/>
      </xdr:nvSpPr>
      <xdr:spPr>
        <a:xfrm>
          <a:off x="4686300" y="972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18259</xdr:rowOff>
    </xdr:from>
    <xdr:to>
      <xdr:col>20</xdr:col>
      <xdr:colOff>38100</xdr:colOff>
      <xdr:row>56</xdr:row>
      <xdr:rowOff>119859</xdr:rowOff>
    </xdr:to>
    <xdr:sp macro="" textlink="">
      <xdr:nvSpPr>
        <xdr:cNvPr id="137" name="楕円 136"/>
        <xdr:cNvSpPr/>
      </xdr:nvSpPr>
      <xdr:spPr>
        <a:xfrm>
          <a:off x="3746500" y="961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110986</xdr:rowOff>
    </xdr:from>
    <xdr:ext cx="599010" cy="259045"/>
    <xdr:sp macro="" textlink="">
      <xdr:nvSpPr>
        <xdr:cNvPr id="138" name="テキスト ボックス 137"/>
        <xdr:cNvSpPr txBox="1"/>
      </xdr:nvSpPr>
      <xdr:spPr>
        <a:xfrm>
          <a:off x="3497795" y="971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96917</xdr:rowOff>
    </xdr:from>
    <xdr:to>
      <xdr:col>15</xdr:col>
      <xdr:colOff>101600</xdr:colOff>
      <xdr:row>56</xdr:row>
      <xdr:rowOff>27067</xdr:rowOff>
    </xdr:to>
    <xdr:sp macro="" textlink="">
      <xdr:nvSpPr>
        <xdr:cNvPr id="139" name="楕円 138"/>
        <xdr:cNvSpPr/>
      </xdr:nvSpPr>
      <xdr:spPr>
        <a:xfrm>
          <a:off x="2857500" y="95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18194</xdr:rowOff>
    </xdr:from>
    <xdr:ext cx="599010" cy="259045"/>
    <xdr:sp macro="" textlink="">
      <xdr:nvSpPr>
        <xdr:cNvPr id="140" name="テキスト ボックス 139"/>
        <xdr:cNvSpPr txBox="1"/>
      </xdr:nvSpPr>
      <xdr:spPr>
        <a:xfrm>
          <a:off x="2608795" y="961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149315</xdr:rowOff>
    </xdr:from>
    <xdr:to>
      <xdr:col>10</xdr:col>
      <xdr:colOff>165100</xdr:colOff>
      <xdr:row>57</xdr:row>
      <xdr:rowOff>79465</xdr:rowOff>
    </xdr:to>
    <xdr:sp macro="" textlink="">
      <xdr:nvSpPr>
        <xdr:cNvPr id="141" name="楕円 140"/>
        <xdr:cNvSpPr/>
      </xdr:nvSpPr>
      <xdr:spPr>
        <a:xfrm>
          <a:off x="1968500" y="97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70592</xdr:rowOff>
    </xdr:from>
    <xdr:ext cx="534377" cy="259045"/>
    <xdr:sp macro="" textlink="">
      <xdr:nvSpPr>
        <xdr:cNvPr id="142" name="テキスト ボックス 141"/>
        <xdr:cNvSpPr txBox="1"/>
      </xdr:nvSpPr>
      <xdr:spPr>
        <a:xfrm>
          <a:off x="1752111" y="984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114568</xdr:rowOff>
    </xdr:from>
    <xdr:to>
      <xdr:col>6</xdr:col>
      <xdr:colOff>38100</xdr:colOff>
      <xdr:row>58</xdr:row>
      <xdr:rowOff>44718</xdr:rowOff>
    </xdr:to>
    <xdr:sp macro="" textlink="">
      <xdr:nvSpPr>
        <xdr:cNvPr id="143" name="楕円 142"/>
        <xdr:cNvSpPr/>
      </xdr:nvSpPr>
      <xdr:spPr>
        <a:xfrm>
          <a:off x="1079500" y="98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35845</xdr:rowOff>
    </xdr:from>
    <xdr:ext cx="534377" cy="259045"/>
    <xdr:sp macro="" textlink="">
      <xdr:nvSpPr>
        <xdr:cNvPr id="144" name="テキスト ボックス 143"/>
        <xdr:cNvSpPr txBox="1"/>
      </xdr:nvSpPr>
      <xdr:spPr>
        <a:xfrm>
          <a:off x="863111" y="997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150673</xdr:rowOff>
    </xdr:from>
    <xdr:to>
      <xdr:col>24</xdr:col>
      <xdr:colOff>62865</xdr:colOff>
      <xdr:row>78</xdr:row>
      <xdr:rowOff>80474</xdr:rowOff>
    </xdr:to>
    <xdr:cxnSp macro="">
      <xdr:nvCxnSpPr>
        <xdr:cNvPr id="169" name="直線コネクタ 168"/>
        <xdr:cNvCxnSpPr/>
      </xdr:nvCxnSpPr>
      <xdr:spPr>
        <a:xfrm flipV="1">
          <a:off x="4633595" y="11980723"/>
          <a:ext cx="1270" cy="1472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84301</xdr:rowOff>
    </xdr:from>
    <xdr:ext cx="599010" cy="259045"/>
    <xdr:sp macro="" textlink="">
      <xdr:nvSpPr>
        <xdr:cNvPr id="170" name="民生費最小値テキスト"/>
        <xdr:cNvSpPr txBox="1"/>
      </xdr:nvSpPr>
      <xdr:spPr>
        <a:xfrm>
          <a:off x="4686300" y="134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80474</xdr:rowOff>
    </xdr:from>
    <xdr:to>
      <xdr:col>24</xdr:col>
      <xdr:colOff>152400</xdr:colOff>
      <xdr:row>78</xdr:row>
      <xdr:rowOff>80474</xdr:rowOff>
    </xdr:to>
    <xdr:cxnSp macro="">
      <xdr:nvCxnSpPr>
        <xdr:cNvPr id="171" name="直線コネクタ 170"/>
        <xdr:cNvCxnSpPr/>
      </xdr:nvCxnSpPr>
      <xdr:spPr>
        <a:xfrm>
          <a:off x="4546600" y="1345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97350</xdr:rowOff>
    </xdr:from>
    <xdr:ext cx="599010" cy="259045"/>
    <xdr:sp macro="" textlink="">
      <xdr:nvSpPr>
        <xdr:cNvPr id="172" name="民生費最大値テキスト"/>
        <xdr:cNvSpPr txBox="1"/>
      </xdr:nvSpPr>
      <xdr:spPr>
        <a:xfrm>
          <a:off x="4686300" y="117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150673</xdr:rowOff>
    </xdr:from>
    <xdr:to>
      <xdr:col>24</xdr:col>
      <xdr:colOff>152400</xdr:colOff>
      <xdr:row>69</xdr:row>
      <xdr:rowOff>150673</xdr:rowOff>
    </xdr:to>
    <xdr:cxnSp macro="">
      <xdr:nvCxnSpPr>
        <xdr:cNvPr id="173" name="直線コネクタ 172"/>
        <xdr:cNvCxnSpPr/>
      </xdr:nvCxnSpPr>
      <xdr:spPr>
        <a:xfrm>
          <a:off x="4546600" y="11980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15075</xdr:rowOff>
    </xdr:from>
    <xdr:to>
      <xdr:col>24</xdr:col>
      <xdr:colOff>63500</xdr:colOff>
      <xdr:row>74</xdr:row>
      <xdr:rowOff>39021</xdr:rowOff>
    </xdr:to>
    <xdr:cxnSp macro="">
      <xdr:nvCxnSpPr>
        <xdr:cNvPr id="174" name="直線コネクタ 173"/>
        <xdr:cNvCxnSpPr/>
      </xdr:nvCxnSpPr>
      <xdr:spPr>
        <a:xfrm>
          <a:off x="3797300" y="12530925"/>
          <a:ext cx="838200" cy="19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116140</xdr:rowOff>
    </xdr:from>
    <xdr:ext cx="599010" cy="259045"/>
    <xdr:sp macro="" textlink="">
      <xdr:nvSpPr>
        <xdr:cNvPr id="175" name="民生費平均値テキスト"/>
        <xdr:cNvSpPr txBox="1"/>
      </xdr:nvSpPr>
      <xdr:spPr>
        <a:xfrm>
          <a:off x="4686300" y="122890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93263</xdr:rowOff>
    </xdr:from>
    <xdr:to>
      <xdr:col>24</xdr:col>
      <xdr:colOff>114300</xdr:colOff>
      <xdr:row>73</xdr:row>
      <xdr:rowOff>23413</xdr:rowOff>
    </xdr:to>
    <xdr:sp macro="" textlink="">
      <xdr:nvSpPr>
        <xdr:cNvPr id="176" name="フローチャート: 判断 175"/>
        <xdr:cNvSpPr/>
      </xdr:nvSpPr>
      <xdr:spPr>
        <a:xfrm>
          <a:off x="4584700" y="1243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15075</xdr:rowOff>
    </xdr:from>
    <xdr:to>
      <xdr:col>19</xdr:col>
      <xdr:colOff>177800</xdr:colOff>
      <xdr:row>76</xdr:row>
      <xdr:rowOff>134443</xdr:rowOff>
    </xdr:to>
    <xdr:cxnSp macro="">
      <xdr:nvCxnSpPr>
        <xdr:cNvPr id="177" name="直線コネクタ 176"/>
        <xdr:cNvCxnSpPr/>
      </xdr:nvCxnSpPr>
      <xdr:spPr>
        <a:xfrm flipV="1">
          <a:off x="2908300" y="12530925"/>
          <a:ext cx="889000" cy="6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71</xdr:row>
      <xdr:rowOff>152470</xdr:rowOff>
    </xdr:from>
    <xdr:to>
      <xdr:col>20</xdr:col>
      <xdr:colOff>38100</xdr:colOff>
      <xdr:row>72</xdr:row>
      <xdr:rowOff>82620</xdr:rowOff>
    </xdr:to>
    <xdr:sp macro="" textlink="">
      <xdr:nvSpPr>
        <xdr:cNvPr id="178" name="フローチャート: 判断 177"/>
        <xdr:cNvSpPr/>
      </xdr:nvSpPr>
      <xdr:spPr>
        <a:xfrm>
          <a:off x="3746500" y="1232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99147</xdr:rowOff>
    </xdr:from>
    <xdr:ext cx="599010" cy="259045"/>
    <xdr:sp macro="" textlink="">
      <xdr:nvSpPr>
        <xdr:cNvPr id="179" name="テキスト ボックス 178"/>
        <xdr:cNvSpPr txBox="1"/>
      </xdr:nvSpPr>
      <xdr:spPr>
        <a:xfrm>
          <a:off x="3497795" y="1210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134443</xdr:rowOff>
    </xdr:from>
    <xdr:to>
      <xdr:col>15</xdr:col>
      <xdr:colOff>50800</xdr:colOff>
      <xdr:row>77</xdr:row>
      <xdr:rowOff>61537</xdr:rowOff>
    </xdr:to>
    <xdr:cxnSp macro="">
      <xdr:nvCxnSpPr>
        <xdr:cNvPr id="180" name="直線コネクタ 179"/>
        <xdr:cNvCxnSpPr/>
      </xdr:nvCxnSpPr>
      <xdr:spPr>
        <a:xfrm flipV="1">
          <a:off x="2019300" y="13164643"/>
          <a:ext cx="889000" cy="9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141763</xdr:rowOff>
    </xdr:from>
    <xdr:to>
      <xdr:col>15</xdr:col>
      <xdr:colOff>101600</xdr:colOff>
      <xdr:row>75</xdr:row>
      <xdr:rowOff>71913</xdr:rowOff>
    </xdr:to>
    <xdr:sp macro="" textlink="">
      <xdr:nvSpPr>
        <xdr:cNvPr id="181" name="フローチャート: 判断 180"/>
        <xdr:cNvSpPr/>
      </xdr:nvSpPr>
      <xdr:spPr>
        <a:xfrm>
          <a:off x="2857500" y="1282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88440</xdr:rowOff>
    </xdr:from>
    <xdr:ext cx="599010" cy="259045"/>
    <xdr:sp macro="" textlink="">
      <xdr:nvSpPr>
        <xdr:cNvPr id="182" name="テキスト ボックス 181"/>
        <xdr:cNvSpPr txBox="1"/>
      </xdr:nvSpPr>
      <xdr:spPr>
        <a:xfrm>
          <a:off x="2608795" y="1260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61537</xdr:rowOff>
    </xdr:from>
    <xdr:to>
      <xdr:col>10</xdr:col>
      <xdr:colOff>114300</xdr:colOff>
      <xdr:row>77</xdr:row>
      <xdr:rowOff>134386</xdr:rowOff>
    </xdr:to>
    <xdr:cxnSp macro="">
      <xdr:nvCxnSpPr>
        <xdr:cNvPr id="183" name="直線コネクタ 182"/>
        <xdr:cNvCxnSpPr/>
      </xdr:nvCxnSpPr>
      <xdr:spPr>
        <a:xfrm flipV="1">
          <a:off x="1130300" y="13263187"/>
          <a:ext cx="889000" cy="7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90691</xdr:rowOff>
    </xdr:from>
    <xdr:to>
      <xdr:col>10</xdr:col>
      <xdr:colOff>165100</xdr:colOff>
      <xdr:row>76</xdr:row>
      <xdr:rowOff>20841</xdr:rowOff>
    </xdr:to>
    <xdr:sp macro="" textlink="">
      <xdr:nvSpPr>
        <xdr:cNvPr id="184" name="フローチャート: 判断 183"/>
        <xdr:cNvSpPr/>
      </xdr:nvSpPr>
      <xdr:spPr>
        <a:xfrm>
          <a:off x="1968500" y="1294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37368</xdr:rowOff>
    </xdr:from>
    <xdr:ext cx="599010" cy="259045"/>
    <xdr:sp macro="" textlink="">
      <xdr:nvSpPr>
        <xdr:cNvPr id="185" name="テキスト ボックス 184"/>
        <xdr:cNvSpPr txBox="1"/>
      </xdr:nvSpPr>
      <xdr:spPr>
        <a:xfrm>
          <a:off x="1719795" y="1272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21082</xdr:rowOff>
    </xdr:from>
    <xdr:to>
      <xdr:col>6</xdr:col>
      <xdr:colOff>38100</xdr:colOff>
      <xdr:row>76</xdr:row>
      <xdr:rowOff>122682</xdr:rowOff>
    </xdr:to>
    <xdr:sp macro="" textlink="">
      <xdr:nvSpPr>
        <xdr:cNvPr id="186" name="フローチャート: 判断 185"/>
        <xdr:cNvSpPr/>
      </xdr:nvSpPr>
      <xdr:spPr>
        <a:xfrm>
          <a:off x="1079500" y="130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139209</xdr:rowOff>
    </xdr:from>
    <xdr:ext cx="599010" cy="259045"/>
    <xdr:sp macro="" textlink="">
      <xdr:nvSpPr>
        <xdr:cNvPr id="187" name="テキスト ボックス 186"/>
        <xdr:cNvSpPr txBox="1"/>
      </xdr:nvSpPr>
      <xdr:spPr>
        <a:xfrm>
          <a:off x="830795" y="1282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159671</xdr:rowOff>
    </xdr:from>
    <xdr:to>
      <xdr:col>24</xdr:col>
      <xdr:colOff>114300</xdr:colOff>
      <xdr:row>74</xdr:row>
      <xdr:rowOff>89821</xdr:rowOff>
    </xdr:to>
    <xdr:sp macro="" textlink="">
      <xdr:nvSpPr>
        <xdr:cNvPr id="193" name="楕円 192"/>
        <xdr:cNvSpPr/>
      </xdr:nvSpPr>
      <xdr:spPr>
        <a:xfrm>
          <a:off x="4584700" y="1267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138098</xdr:rowOff>
    </xdr:from>
    <xdr:ext cx="599010" cy="259045"/>
    <xdr:sp macro="" textlink="">
      <xdr:nvSpPr>
        <xdr:cNvPr id="194" name="民生費該当値テキスト"/>
        <xdr:cNvSpPr txBox="1"/>
      </xdr:nvSpPr>
      <xdr:spPr>
        <a:xfrm>
          <a:off x="4686300" y="1265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135725</xdr:rowOff>
    </xdr:from>
    <xdr:to>
      <xdr:col>20</xdr:col>
      <xdr:colOff>38100</xdr:colOff>
      <xdr:row>73</xdr:row>
      <xdr:rowOff>65875</xdr:rowOff>
    </xdr:to>
    <xdr:sp macro="" textlink="">
      <xdr:nvSpPr>
        <xdr:cNvPr id="195" name="楕円 194"/>
        <xdr:cNvSpPr/>
      </xdr:nvSpPr>
      <xdr:spPr>
        <a:xfrm>
          <a:off x="3746500" y="124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57002</xdr:rowOff>
    </xdr:from>
    <xdr:ext cx="599010" cy="259045"/>
    <xdr:sp macro="" textlink="">
      <xdr:nvSpPr>
        <xdr:cNvPr id="196" name="テキスト ボックス 195"/>
        <xdr:cNvSpPr txBox="1"/>
      </xdr:nvSpPr>
      <xdr:spPr>
        <a:xfrm>
          <a:off x="3497795" y="1257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83643</xdr:rowOff>
    </xdr:from>
    <xdr:to>
      <xdr:col>15</xdr:col>
      <xdr:colOff>101600</xdr:colOff>
      <xdr:row>77</xdr:row>
      <xdr:rowOff>13793</xdr:rowOff>
    </xdr:to>
    <xdr:sp macro="" textlink="">
      <xdr:nvSpPr>
        <xdr:cNvPr id="197" name="楕円 196"/>
        <xdr:cNvSpPr/>
      </xdr:nvSpPr>
      <xdr:spPr>
        <a:xfrm>
          <a:off x="2857500" y="13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4920</xdr:rowOff>
    </xdr:from>
    <xdr:ext cx="599010" cy="259045"/>
    <xdr:sp macro="" textlink="">
      <xdr:nvSpPr>
        <xdr:cNvPr id="198" name="テキスト ボックス 197"/>
        <xdr:cNvSpPr txBox="1"/>
      </xdr:nvSpPr>
      <xdr:spPr>
        <a:xfrm>
          <a:off x="2608795" y="1320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10737</xdr:rowOff>
    </xdr:from>
    <xdr:to>
      <xdr:col>10</xdr:col>
      <xdr:colOff>165100</xdr:colOff>
      <xdr:row>77</xdr:row>
      <xdr:rowOff>112337</xdr:rowOff>
    </xdr:to>
    <xdr:sp macro="" textlink="">
      <xdr:nvSpPr>
        <xdr:cNvPr id="199" name="楕円 198"/>
        <xdr:cNvSpPr/>
      </xdr:nvSpPr>
      <xdr:spPr>
        <a:xfrm>
          <a:off x="1968500" y="132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103464</xdr:rowOff>
    </xdr:from>
    <xdr:ext cx="599010" cy="259045"/>
    <xdr:sp macro="" textlink="">
      <xdr:nvSpPr>
        <xdr:cNvPr id="200" name="テキスト ボックス 199"/>
        <xdr:cNvSpPr txBox="1"/>
      </xdr:nvSpPr>
      <xdr:spPr>
        <a:xfrm>
          <a:off x="1719795" y="1330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83586</xdr:rowOff>
    </xdr:from>
    <xdr:to>
      <xdr:col>6</xdr:col>
      <xdr:colOff>38100</xdr:colOff>
      <xdr:row>78</xdr:row>
      <xdr:rowOff>13736</xdr:rowOff>
    </xdr:to>
    <xdr:sp macro="" textlink="">
      <xdr:nvSpPr>
        <xdr:cNvPr id="201" name="楕円 200"/>
        <xdr:cNvSpPr/>
      </xdr:nvSpPr>
      <xdr:spPr>
        <a:xfrm>
          <a:off x="1079500" y="132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4863</xdr:rowOff>
    </xdr:from>
    <xdr:ext cx="599010" cy="259045"/>
    <xdr:sp macro="" textlink="">
      <xdr:nvSpPr>
        <xdr:cNvPr id="202" name="テキスト ボックス 201"/>
        <xdr:cNvSpPr txBox="1"/>
      </xdr:nvSpPr>
      <xdr:spPr>
        <a:xfrm>
          <a:off x="830795" y="1337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39446</xdr:rowOff>
    </xdr:from>
    <xdr:to>
      <xdr:col>24</xdr:col>
      <xdr:colOff>62865</xdr:colOff>
      <xdr:row>99</xdr:row>
      <xdr:rowOff>69466</xdr:rowOff>
    </xdr:to>
    <xdr:cxnSp macro="">
      <xdr:nvCxnSpPr>
        <xdr:cNvPr id="225" name="直線コネクタ 224"/>
        <xdr:cNvCxnSpPr/>
      </xdr:nvCxnSpPr>
      <xdr:spPr>
        <a:xfrm flipV="1">
          <a:off x="4633595" y="15984296"/>
          <a:ext cx="1270" cy="105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73293</xdr:rowOff>
    </xdr:from>
    <xdr:ext cx="534377" cy="259045"/>
    <xdr:sp macro="" textlink="">
      <xdr:nvSpPr>
        <xdr:cNvPr id="226" name="衛生費最小値テキスト"/>
        <xdr:cNvSpPr txBox="1"/>
      </xdr:nvSpPr>
      <xdr:spPr>
        <a:xfrm>
          <a:off x="4686300" y="1704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69466</xdr:rowOff>
    </xdr:from>
    <xdr:to>
      <xdr:col>24</xdr:col>
      <xdr:colOff>152400</xdr:colOff>
      <xdr:row>99</xdr:row>
      <xdr:rowOff>69466</xdr:rowOff>
    </xdr:to>
    <xdr:cxnSp macro="">
      <xdr:nvCxnSpPr>
        <xdr:cNvPr id="227" name="直線コネクタ 226"/>
        <xdr:cNvCxnSpPr/>
      </xdr:nvCxnSpPr>
      <xdr:spPr>
        <a:xfrm>
          <a:off x="4546600" y="1704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157573</xdr:rowOff>
    </xdr:from>
    <xdr:ext cx="599010" cy="259045"/>
    <xdr:sp macro="" textlink="">
      <xdr:nvSpPr>
        <xdr:cNvPr id="228" name="衛生費最大値テキスト"/>
        <xdr:cNvSpPr txBox="1"/>
      </xdr:nvSpPr>
      <xdr:spPr>
        <a:xfrm>
          <a:off x="4686300" y="157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39446</xdr:rowOff>
    </xdr:from>
    <xdr:to>
      <xdr:col>24</xdr:col>
      <xdr:colOff>152400</xdr:colOff>
      <xdr:row>93</xdr:row>
      <xdr:rowOff>39446</xdr:rowOff>
    </xdr:to>
    <xdr:cxnSp macro="">
      <xdr:nvCxnSpPr>
        <xdr:cNvPr id="229" name="直線コネクタ 228"/>
        <xdr:cNvCxnSpPr/>
      </xdr:nvCxnSpPr>
      <xdr:spPr>
        <a:xfrm>
          <a:off x="4546600" y="1598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16686</xdr:rowOff>
    </xdr:from>
    <xdr:to>
      <xdr:col>24</xdr:col>
      <xdr:colOff>63500</xdr:colOff>
      <xdr:row>96</xdr:row>
      <xdr:rowOff>107412</xdr:rowOff>
    </xdr:to>
    <xdr:cxnSp macro="">
      <xdr:nvCxnSpPr>
        <xdr:cNvPr id="230" name="直線コネクタ 229"/>
        <xdr:cNvCxnSpPr/>
      </xdr:nvCxnSpPr>
      <xdr:spPr>
        <a:xfrm>
          <a:off x="3797300" y="16304436"/>
          <a:ext cx="838200" cy="26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19531</xdr:rowOff>
    </xdr:from>
    <xdr:ext cx="534377" cy="259045"/>
    <xdr:sp macro="" textlink="">
      <xdr:nvSpPr>
        <xdr:cNvPr id="231" name="衛生費平均値テキスト"/>
        <xdr:cNvSpPr txBox="1"/>
      </xdr:nvSpPr>
      <xdr:spPr>
        <a:xfrm>
          <a:off x="4686300" y="166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41104</xdr:rowOff>
    </xdr:from>
    <xdr:to>
      <xdr:col>24</xdr:col>
      <xdr:colOff>114300</xdr:colOff>
      <xdr:row>97</xdr:row>
      <xdr:rowOff>142704</xdr:rowOff>
    </xdr:to>
    <xdr:sp macro="" textlink="">
      <xdr:nvSpPr>
        <xdr:cNvPr id="232" name="フローチャート: 判断 231"/>
        <xdr:cNvSpPr/>
      </xdr:nvSpPr>
      <xdr:spPr>
        <a:xfrm>
          <a:off x="4584700" y="1667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67700</xdr:rowOff>
    </xdr:from>
    <xdr:to>
      <xdr:col>19</xdr:col>
      <xdr:colOff>177800</xdr:colOff>
      <xdr:row>95</xdr:row>
      <xdr:rowOff>16686</xdr:rowOff>
    </xdr:to>
    <xdr:cxnSp macro="">
      <xdr:nvCxnSpPr>
        <xdr:cNvPr id="233" name="直線コネクタ 232"/>
        <xdr:cNvCxnSpPr/>
      </xdr:nvCxnSpPr>
      <xdr:spPr>
        <a:xfrm>
          <a:off x="2908300" y="15669650"/>
          <a:ext cx="889000" cy="6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7125</xdr:rowOff>
    </xdr:from>
    <xdr:to>
      <xdr:col>20</xdr:col>
      <xdr:colOff>38100</xdr:colOff>
      <xdr:row>97</xdr:row>
      <xdr:rowOff>108725</xdr:rowOff>
    </xdr:to>
    <xdr:sp macro="" textlink="">
      <xdr:nvSpPr>
        <xdr:cNvPr id="234" name="フローチャート: 判断 233"/>
        <xdr:cNvSpPr/>
      </xdr:nvSpPr>
      <xdr:spPr>
        <a:xfrm>
          <a:off x="3746500" y="1663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99852</xdr:rowOff>
    </xdr:from>
    <xdr:ext cx="534377" cy="259045"/>
    <xdr:sp macro="" textlink="">
      <xdr:nvSpPr>
        <xdr:cNvPr id="235" name="テキスト ボックス 234"/>
        <xdr:cNvSpPr txBox="1"/>
      </xdr:nvSpPr>
      <xdr:spPr>
        <a:xfrm>
          <a:off x="3530111" y="167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67700</xdr:rowOff>
    </xdr:from>
    <xdr:to>
      <xdr:col>15</xdr:col>
      <xdr:colOff>50800</xdr:colOff>
      <xdr:row>97</xdr:row>
      <xdr:rowOff>61802</xdr:rowOff>
    </xdr:to>
    <xdr:cxnSp macro="">
      <xdr:nvCxnSpPr>
        <xdr:cNvPr id="236" name="直線コネクタ 235"/>
        <xdr:cNvCxnSpPr/>
      </xdr:nvCxnSpPr>
      <xdr:spPr>
        <a:xfrm flipV="1">
          <a:off x="2019300" y="15669650"/>
          <a:ext cx="889000" cy="10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51639</xdr:rowOff>
    </xdr:from>
    <xdr:to>
      <xdr:col>15</xdr:col>
      <xdr:colOff>101600</xdr:colOff>
      <xdr:row>97</xdr:row>
      <xdr:rowOff>153239</xdr:rowOff>
    </xdr:to>
    <xdr:sp macro="" textlink="">
      <xdr:nvSpPr>
        <xdr:cNvPr id="237" name="フローチャート: 判断 236"/>
        <xdr:cNvSpPr/>
      </xdr:nvSpPr>
      <xdr:spPr>
        <a:xfrm>
          <a:off x="2857500" y="1668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144366</xdr:rowOff>
    </xdr:from>
    <xdr:ext cx="534377" cy="259045"/>
    <xdr:sp macro="" textlink="">
      <xdr:nvSpPr>
        <xdr:cNvPr id="238" name="テキスト ボックス 237"/>
        <xdr:cNvSpPr txBox="1"/>
      </xdr:nvSpPr>
      <xdr:spPr>
        <a:xfrm>
          <a:off x="2641111" y="167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61802</xdr:rowOff>
    </xdr:from>
    <xdr:to>
      <xdr:col>10</xdr:col>
      <xdr:colOff>114300</xdr:colOff>
      <xdr:row>97</xdr:row>
      <xdr:rowOff>161965</xdr:rowOff>
    </xdr:to>
    <xdr:cxnSp macro="">
      <xdr:nvCxnSpPr>
        <xdr:cNvPr id="239" name="直線コネクタ 238"/>
        <xdr:cNvCxnSpPr/>
      </xdr:nvCxnSpPr>
      <xdr:spPr>
        <a:xfrm flipV="1">
          <a:off x="1130300" y="16692452"/>
          <a:ext cx="889000" cy="10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148520</xdr:rowOff>
    </xdr:from>
    <xdr:to>
      <xdr:col>10</xdr:col>
      <xdr:colOff>165100</xdr:colOff>
      <xdr:row>98</xdr:row>
      <xdr:rowOff>78670</xdr:rowOff>
    </xdr:to>
    <xdr:sp macro="" textlink="">
      <xdr:nvSpPr>
        <xdr:cNvPr id="240" name="フローチャート: 判断 239"/>
        <xdr:cNvSpPr/>
      </xdr:nvSpPr>
      <xdr:spPr>
        <a:xfrm>
          <a:off x="1968500" y="1677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69797</xdr:rowOff>
    </xdr:from>
    <xdr:ext cx="534377" cy="259045"/>
    <xdr:sp macro="" textlink="">
      <xdr:nvSpPr>
        <xdr:cNvPr id="241" name="テキスト ボックス 240"/>
        <xdr:cNvSpPr txBox="1"/>
      </xdr:nvSpPr>
      <xdr:spPr>
        <a:xfrm>
          <a:off x="1752111" y="1687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54656</xdr:rowOff>
    </xdr:from>
    <xdr:to>
      <xdr:col>6</xdr:col>
      <xdr:colOff>38100</xdr:colOff>
      <xdr:row>98</xdr:row>
      <xdr:rowOff>156256</xdr:rowOff>
    </xdr:to>
    <xdr:sp macro="" textlink="">
      <xdr:nvSpPr>
        <xdr:cNvPr id="242" name="フローチャート: 判断 241"/>
        <xdr:cNvSpPr/>
      </xdr:nvSpPr>
      <xdr:spPr>
        <a:xfrm>
          <a:off x="1079500" y="168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147383</xdr:rowOff>
    </xdr:from>
    <xdr:ext cx="534377" cy="259045"/>
    <xdr:sp macro="" textlink="">
      <xdr:nvSpPr>
        <xdr:cNvPr id="243" name="テキスト ボックス 242"/>
        <xdr:cNvSpPr txBox="1"/>
      </xdr:nvSpPr>
      <xdr:spPr>
        <a:xfrm>
          <a:off x="863111" y="1694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56612</xdr:rowOff>
    </xdr:from>
    <xdr:to>
      <xdr:col>24</xdr:col>
      <xdr:colOff>114300</xdr:colOff>
      <xdr:row>96</xdr:row>
      <xdr:rowOff>158212</xdr:rowOff>
    </xdr:to>
    <xdr:sp macro="" textlink="">
      <xdr:nvSpPr>
        <xdr:cNvPr id="249" name="楕円 248"/>
        <xdr:cNvSpPr/>
      </xdr:nvSpPr>
      <xdr:spPr>
        <a:xfrm>
          <a:off x="4584700" y="165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79489</xdr:rowOff>
    </xdr:from>
    <xdr:ext cx="534377" cy="259045"/>
    <xdr:sp macro="" textlink="">
      <xdr:nvSpPr>
        <xdr:cNvPr id="250" name="衛生費該当値テキスト"/>
        <xdr:cNvSpPr txBox="1"/>
      </xdr:nvSpPr>
      <xdr:spPr>
        <a:xfrm>
          <a:off x="4686300" y="1636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137336</xdr:rowOff>
    </xdr:from>
    <xdr:to>
      <xdr:col>20</xdr:col>
      <xdr:colOff>38100</xdr:colOff>
      <xdr:row>95</xdr:row>
      <xdr:rowOff>67486</xdr:rowOff>
    </xdr:to>
    <xdr:sp macro="" textlink="">
      <xdr:nvSpPr>
        <xdr:cNvPr id="251" name="楕円 250"/>
        <xdr:cNvSpPr/>
      </xdr:nvSpPr>
      <xdr:spPr>
        <a:xfrm>
          <a:off x="3746500" y="162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84013</xdr:rowOff>
    </xdr:from>
    <xdr:ext cx="599010" cy="259045"/>
    <xdr:sp macro="" textlink="">
      <xdr:nvSpPr>
        <xdr:cNvPr id="252" name="テキスト ボックス 251"/>
        <xdr:cNvSpPr txBox="1"/>
      </xdr:nvSpPr>
      <xdr:spPr>
        <a:xfrm>
          <a:off x="3497795" y="1602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16900</xdr:rowOff>
    </xdr:from>
    <xdr:to>
      <xdr:col>15</xdr:col>
      <xdr:colOff>101600</xdr:colOff>
      <xdr:row>91</xdr:row>
      <xdr:rowOff>118500</xdr:rowOff>
    </xdr:to>
    <xdr:sp macro="" textlink="">
      <xdr:nvSpPr>
        <xdr:cNvPr id="253" name="楕円 252"/>
        <xdr:cNvSpPr/>
      </xdr:nvSpPr>
      <xdr:spPr>
        <a:xfrm>
          <a:off x="2857500" y="1561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135027</xdr:rowOff>
    </xdr:from>
    <xdr:ext cx="599010" cy="259045"/>
    <xdr:sp macro="" textlink="">
      <xdr:nvSpPr>
        <xdr:cNvPr id="254" name="テキスト ボックス 253"/>
        <xdr:cNvSpPr txBox="1"/>
      </xdr:nvSpPr>
      <xdr:spPr>
        <a:xfrm>
          <a:off x="2608795" y="1539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11002</xdr:rowOff>
    </xdr:from>
    <xdr:to>
      <xdr:col>10</xdr:col>
      <xdr:colOff>165100</xdr:colOff>
      <xdr:row>97</xdr:row>
      <xdr:rowOff>112602</xdr:rowOff>
    </xdr:to>
    <xdr:sp macro="" textlink="">
      <xdr:nvSpPr>
        <xdr:cNvPr id="255" name="楕円 254"/>
        <xdr:cNvSpPr/>
      </xdr:nvSpPr>
      <xdr:spPr>
        <a:xfrm>
          <a:off x="1968500" y="1664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129129</xdr:rowOff>
    </xdr:from>
    <xdr:ext cx="534377" cy="259045"/>
    <xdr:sp macro="" textlink="">
      <xdr:nvSpPr>
        <xdr:cNvPr id="256" name="テキスト ボックス 255"/>
        <xdr:cNvSpPr txBox="1"/>
      </xdr:nvSpPr>
      <xdr:spPr>
        <a:xfrm>
          <a:off x="1752111" y="1641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111165</xdr:rowOff>
    </xdr:from>
    <xdr:to>
      <xdr:col>6</xdr:col>
      <xdr:colOff>38100</xdr:colOff>
      <xdr:row>98</xdr:row>
      <xdr:rowOff>41315</xdr:rowOff>
    </xdr:to>
    <xdr:sp macro="" textlink="">
      <xdr:nvSpPr>
        <xdr:cNvPr id="257" name="楕円 256"/>
        <xdr:cNvSpPr/>
      </xdr:nvSpPr>
      <xdr:spPr>
        <a:xfrm>
          <a:off x="1079500" y="167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57842</xdr:rowOff>
    </xdr:from>
    <xdr:ext cx="534377" cy="259045"/>
    <xdr:sp macro="" textlink="">
      <xdr:nvSpPr>
        <xdr:cNvPr id="258" name="テキスト ボックス 257"/>
        <xdr:cNvSpPr txBox="1"/>
      </xdr:nvSpPr>
      <xdr:spPr>
        <a:xfrm>
          <a:off x="863111" y="1651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157302</xdr:rowOff>
    </xdr:from>
    <xdr:to>
      <xdr:col>54</xdr:col>
      <xdr:colOff>189865</xdr:colOff>
      <xdr:row>38</xdr:row>
      <xdr:rowOff>139700</xdr:rowOff>
    </xdr:to>
    <xdr:cxnSp macro="">
      <xdr:nvCxnSpPr>
        <xdr:cNvPr id="280" name="直線コネクタ 279"/>
        <xdr:cNvCxnSpPr/>
      </xdr:nvCxnSpPr>
      <xdr:spPr>
        <a:xfrm flipV="1">
          <a:off x="10475595" y="5472252"/>
          <a:ext cx="1270" cy="1182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103979</xdr:rowOff>
    </xdr:from>
    <xdr:ext cx="469744" cy="259045"/>
    <xdr:sp macro="" textlink="">
      <xdr:nvSpPr>
        <xdr:cNvPr id="283" name="労働費最大値テキスト"/>
        <xdr:cNvSpPr txBox="1"/>
      </xdr:nvSpPr>
      <xdr:spPr>
        <a:xfrm>
          <a:off x="10528300" y="52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157302</xdr:rowOff>
    </xdr:from>
    <xdr:to>
      <xdr:col>55</xdr:col>
      <xdr:colOff>88900</xdr:colOff>
      <xdr:row>31</xdr:row>
      <xdr:rowOff>157302</xdr:rowOff>
    </xdr:to>
    <xdr:cxnSp macro="">
      <xdr:nvCxnSpPr>
        <xdr:cNvPr id="284" name="直線コネクタ 283"/>
        <xdr:cNvCxnSpPr/>
      </xdr:nvCxnSpPr>
      <xdr:spPr>
        <a:xfrm>
          <a:off x="10388600" y="5472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81407</xdr:rowOff>
    </xdr:from>
    <xdr:to>
      <xdr:col>55</xdr:col>
      <xdr:colOff>0</xdr:colOff>
      <xdr:row>38</xdr:row>
      <xdr:rowOff>134671</xdr:rowOff>
    </xdr:to>
    <xdr:cxnSp macro="">
      <xdr:nvCxnSpPr>
        <xdr:cNvPr id="285" name="直線コネクタ 284"/>
        <xdr:cNvCxnSpPr/>
      </xdr:nvCxnSpPr>
      <xdr:spPr>
        <a:xfrm>
          <a:off x="9639300" y="6596507"/>
          <a:ext cx="8382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168698</xdr:rowOff>
    </xdr:from>
    <xdr:ext cx="378565" cy="259045"/>
    <xdr:sp macro="" textlink="">
      <xdr:nvSpPr>
        <xdr:cNvPr id="286" name="労働費平均値テキスト"/>
        <xdr:cNvSpPr txBox="1"/>
      </xdr:nvSpPr>
      <xdr:spPr>
        <a:xfrm>
          <a:off x="10528300" y="63408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145821</xdr:rowOff>
    </xdr:from>
    <xdr:to>
      <xdr:col>55</xdr:col>
      <xdr:colOff>50800</xdr:colOff>
      <xdr:row>38</xdr:row>
      <xdr:rowOff>75971</xdr:rowOff>
    </xdr:to>
    <xdr:sp macro="" textlink="">
      <xdr:nvSpPr>
        <xdr:cNvPr id="287" name="フローチャート: 判断 286"/>
        <xdr:cNvSpPr/>
      </xdr:nvSpPr>
      <xdr:spPr>
        <a:xfrm>
          <a:off x="104267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22199</xdr:rowOff>
    </xdr:from>
    <xdr:to>
      <xdr:col>50</xdr:col>
      <xdr:colOff>114300</xdr:colOff>
      <xdr:row>38</xdr:row>
      <xdr:rowOff>81407</xdr:rowOff>
    </xdr:to>
    <xdr:cxnSp macro="">
      <xdr:nvCxnSpPr>
        <xdr:cNvPr id="288" name="直線コネクタ 287"/>
        <xdr:cNvCxnSpPr/>
      </xdr:nvCxnSpPr>
      <xdr:spPr>
        <a:xfrm>
          <a:off x="8750300" y="6537299"/>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167539</xdr:rowOff>
    </xdr:from>
    <xdr:to>
      <xdr:col>50</xdr:col>
      <xdr:colOff>165100</xdr:colOff>
      <xdr:row>38</xdr:row>
      <xdr:rowOff>97689</xdr:rowOff>
    </xdr:to>
    <xdr:sp macro="" textlink="">
      <xdr:nvSpPr>
        <xdr:cNvPr id="289" name="フローチャート: 判断 288"/>
        <xdr:cNvSpPr/>
      </xdr:nvSpPr>
      <xdr:spPr>
        <a:xfrm>
          <a:off x="9588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114215</xdr:rowOff>
    </xdr:from>
    <xdr:ext cx="378565" cy="259045"/>
    <xdr:sp macro="" textlink="">
      <xdr:nvSpPr>
        <xdr:cNvPr id="290" name="テキスト ボックス 289"/>
        <xdr:cNvSpPr txBox="1"/>
      </xdr:nvSpPr>
      <xdr:spPr>
        <a:xfrm>
          <a:off x="9450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22199</xdr:rowOff>
    </xdr:from>
    <xdr:to>
      <xdr:col>45</xdr:col>
      <xdr:colOff>177800</xdr:colOff>
      <xdr:row>38</xdr:row>
      <xdr:rowOff>32486</xdr:rowOff>
    </xdr:to>
    <xdr:cxnSp macro="">
      <xdr:nvCxnSpPr>
        <xdr:cNvPr id="291" name="直線コネクタ 290"/>
        <xdr:cNvCxnSpPr/>
      </xdr:nvCxnSpPr>
      <xdr:spPr>
        <a:xfrm flipV="1">
          <a:off x="7861300" y="653729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138049</xdr:rowOff>
    </xdr:from>
    <xdr:to>
      <xdr:col>46</xdr:col>
      <xdr:colOff>38100</xdr:colOff>
      <xdr:row>38</xdr:row>
      <xdr:rowOff>68199</xdr:rowOff>
    </xdr:to>
    <xdr:sp macro="" textlink="">
      <xdr:nvSpPr>
        <xdr:cNvPr id="292" name="フローチャート: 判断 291"/>
        <xdr:cNvSpPr/>
      </xdr:nvSpPr>
      <xdr:spPr>
        <a:xfrm>
          <a:off x="8699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84726</xdr:rowOff>
    </xdr:from>
    <xdr:ext cx="378565" cy="259045"/>
    <xdr:sp macro="" textlink="">
      <xdr:nvSpPr>
        <xdr:cNvPr id="293" name="テキスト ボックス 292"/>
        <xdr:cNvSpPr txBox="1"/>
      </xdr:nvSpPr>
      <xdr:spPr>
        <a:xfrm>
          <a:off x="8561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32486</xdr:rowOff>
    </xdr:from>
    <xdr:to>
      <xdr:col>41</xdr:col>
      <xdr:colOff>50800</xdr:colOff>
      <xdr:row>38</xdr:row>
      <xdr:rowOff>37287</xdr:rowOff>
    </xdr:to>
    <xdr:cxnSp macro="">
      <xdr:nvCxnSpPr>
        <xdr:cNvPr id="294" name="直線コネクタ 293"/>
        <xdr:cNvCxnSpPr/>
      </xdr:nvCxnSpPr>
      <xdr:spPr>
        <a:xfrm flipV="1">
          <a:off x="6972300" y="6547586"/>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171424</xdr:rowOff>
    </xdr:from>
    <xdr:to>
      <xdr:col>41</xdr:col>
      <xdr:colOff>101600</xdr:colOff>
      <xdr:row>38</xdr:row>
      <xdr:rowOff>101574</xdr:rowOff>
    </xdr:to>
    <xdr:sp macro="" textlink="">
      <xdr:nvSpPr>
        <xdr:cNvPr id="295" name="フローチャート: 判断 294"/>
        <xdr:cNvSpPr/>
      </xdr:nvSpPr>
      <xdr:spPr>
        <a:xfrm>
          <a:off x="7810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92701</xdr:rowOff>
    </xdr:from>
    <xdr:ext cx="378565" cy="259045"/>
    <xdr:sp macro="" textlink="">
      <xdr:nvSpPr>
        <xdr:cNvPr id="296" name="テキスト ボックス 295"/>
        <xdr:cNvSpPr txBox="1"/>
      </xdr:nvSpPr>
      <xdr:spPr>
        <a:xfrm>
          <a:off x="7672017" y="660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31293</xdr:rowOff>
    </xdr:from>
    <xdr:to>
      <xdr:col>36</xdr:col>
      <xdr:colOff>165100</xdr:colOff>
      <xdr:row>38</xdr:row>
      <xdr:rowOff>132893</xdr:rowOff>
    </xdr:to>
    <xdr:sp macro="" textlink="">
      <xdr:nvSpPr>
        <xdr:cNvPr id="297" name="フローチャート: 判断 296"/>
        <xdr:cNvSpPr/>
      </xdr:nvSpPr>
      <xdr:spPr>
        <a:xfrm>
          <a:off x="6921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124020</xdr:rowOff>
    </xdr:from>
    <xdr:ext cx="378565" cy="259045"/>
    <xdr:sp macro="" textlink="">
      <xdr:nvSpPr>
        <xdr:cNvPr id="298" name="テキスト ボックス 297"/>
        <xdr:cNvSpPr txBox="1"/>
      </xdr:nvSpPr>
      <xdr:spPr>
        <a:xfrm>
          <a:off x="6783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83871</xdr:rowOff>
    </xdr:from>
    <xdr:to>
      <xdr:col>55</xdr:col>
      <xdr:colOff>50800</xdr:colOff>
      <xdr:row>39</xdr:row>
      <xdr:rowOff>14021</xdr:rowOff>
    </xdr:to>
    <xdr:sp macro="" textlink="">
      <xdr:nvSpPr>
        <xdr:cNvPr id="304" name="楕円 303"/>
        <xdr:cNvSpPr/>
      </xdr:nvSpPr>
      <xdr:spPr>
        <a:xfrm>
          <a:off x="104267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170248</xdr:rowOff>
    </xdr:from>
    <xdr:ext cx="313932" cy="259045"/>
    <xdr:sp macro="" textlink="">
      <xdr:nvSpPr>
        <xdr:cNvPr id="305" name="労働費該当値テキスト"/>
        <xdr:cNvSpPr txBox="1"/>
      </xdr:nvSpPr>
      <xdr:spPr>
        <a:xfrm>
          <a:off x="10528300" y="651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30607</xdr:rowOff>
    </xdr:from>
    <xdr:to>
      <xdr:col>50</xdr:col>
      <xdr:colOff>165100</xdr:colOff>
      <xdr:row>38</xdr:row>
      <xdr:rowOff>132207</xdr:rowOff>
    </xdr:to>
    <xdr:sp macro="" textlink="">
      <xdr:nvSpPr>
        <xdr:cNvPr id="306" name="楕円 305"/>
        <xdr:cNvSpPr/>
      </xdr:nvSpPr>
      <xdr:spPr>
        <a:xfrm>
          <a:off x="9588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123334</xdr:rowOff>
    </xdr:from>
    <xdr:ext cx="378565" cy="259045"/>
    <xdr:sp macro="" textlink="">
      <xdr:nvSpPr>
        <xdr:cNvPr id="307" name="テキスト ボックス 306"/>
        <xdr:cNvSpPr txBox="1"/>
      </xdr:nvSpPr>
      <xdr:spPr>
        <a:xfrm>
          <a:off x="9450017" y="6638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142849</xdr:rowOff>
    </xdr:from>
    <xdr:to>
      <xdr:col>46</xdr:col>
      <xdr:colOff>38100</xdr:colOff>
      <xdr:row>38</xdr:row>
      <xdr:rowOff>72999</xdr:rowOff>
    </xdr:to>
    <xdr:sp macro="" textlink="">
      <xdr:nvSpPr>
        <xdr:cNvPr id="308" name="楕円 307"/>
        <xdr:cNvSpPr/>
      </xdr:nvSpPr>
      <xdr:spPr>
        <a:xfrm>
          <a:off x="8699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64126</xdr:rowOff>
    </xdr:from>
    <xdr:ext cx="378565" cy="259045"/>
    <xdr:sp macro="" textlink="">
      <xdr:nvSpPr>
        <xdr:cNvPr id="309" name="テキスト ボックス 308"/>
        <xdr:cNvSpPr txBox="1"/>
      </xdr:nvSpPr>
      <xdr:spPr>
        <a:xfrm>
          <a:off x="8561017" y="657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153137</xdr:rowOff>
    </xdr:from>
    <xdr:to>
      <xdr:col>41</xdr:col>
      <xdr:colOff>101600</xdr:colOff>
      <xdr:row>38</xdr:row>
      <xdr:rowOff>83286</xdr:rowOff>
    </xdr:to>
    <xdr:sp macro="" textlink="">
      <xdr:nvSpPr>
        <xdr:cNvPr id="310" name="楕円 309"/>
        <xdr:cNvSpPr/>
      </xdr:nvSpPr>
      <xdr:spPr>
        <a:xfrm>
          <a:off x="7810500" y="6496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99814</xdr:rowOff>
    </xdr:from>
    <xdr:ext cx="378565" cy="259045"/>
    <xdr:sp macro="" textlink="">
      <xdr:nvSpPr>
        <xdr:cNvPr id="311" name="テキスト ボックス 310"/>
        <xdr:cNvSpPr txBox="1"/>
      </xdr:nvSpPr>
      <xdr:spPr>
        <a:xfrm>
          <a:off x="7672017" y="6272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157937</xdr:rowOff>
    </xdr:from>
    <xdr:to>
      <xdr:col>36</xdr:col>
      <xdr:colOff>165100</xdr:colOff>
      <xdr:row>38</xdr:row>
      <xdr:rowOff>88088</xdr:rowOff>
    </xdr:to>
    <xdr:sp macro="" textlink="">
      <xdr:nvSpPr>
        <xdr:cNvPr id="312" name="楕円 311"/>
        <xdr:cNvSpPr/>
      </xdr:nvSpPr>
      <xdr:spPr>
        <a:xfrm>
          <a:off x="6921500" y="6501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104614</xdr:rowOff>
    </xdr:from>
    <xdr:ext cx="378565" cy="259045"/>
    <xdr:sp macro="" textlink="">
      <xdr:nvSpPr>
        <xdr:cNvPr id="313" name="テキスト ボックス 312"/>
        <xdr:cNvSpPr txBox="1"/>
      </xdr:nvSpPr>
      <xdr:spPr>
        <a:xfrm>
          <a:off x="6783017" y="62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144304</xdr:rowOff>
    </xdr:from>
    <xdr:to>
      <xdr:col>54</xdr:col>
      <xdr:colOff>189865</xdr:colOff>
      <xdr:row>58</xdr:row>
      <xdr:rowOff>11368</xdr:rowOff>
    </xdr:to>
    <xdr:cxnSp macro="">
      <xdr:nvCxnSpPr>
        <xdr:cNvPr id="335" name="直線コネクタ 334"/>
        <xdr:cNvCxnSpPr/>
      </xdr:nvCxnSpPr>
      <xdr:spPr>
        <a:xfrm flipV="1">
          <a:off x="10475595" y="9574054"/>
          <a:ext cx="1270" cy="38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15195</xdr:rowOff>
    </xdr:from>
    <xdr:ext cx="534377" cy="259045"/>
    <xdr:sp macro="" textlink="">
      <xdr:nvSpPr>
        <xdr:cNvPr id="336" name="農林水産業費最小値テキスト"/>
        <xdr:cNvSpPr txBox="1"/>
      </xdr:nvSpPr>
      <xdr:spPr>
        <a:xfrm>
          <a:off x="10528300" y="995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11368</xdr:rowOff>
    </xdr:from>
    <xdr:to>
      <xdr:col>55</xdr:col>
      <xdr:colOff>88900</xdr:colOff>
      <xdr:row>58</xdr:row>
      <xdr:rowOff>11368</xdr:rowOff>
    </xdr:to>
    <xdr:cxnSp macro="">
      <xdr:nvCxnSpPr>
        <xdr:cNvPr id="337" name="直線コネクタ 336"/>
        <xdr:cNvCxnSpPr/>
      </xdr:nvCxnSpPr>
      <xdr:spPr>
        <a:xfrm>
          <a:off x="10388600" y="99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90981</xdr:rowOff>
    </xdr:from>
    <xdr:ext cx="599010" cy="259045"/>
    <xdr:sp macro="" textlink="">
      <xdr:nvSpPr>
        <xdr:cNvPr id="338" name="農林水産業費最大値テキスト"/>
        <xdr:cNvSpPr txBox="1"/>
      </xdr:nvSpPr>
      <xdr:spPr>
        <a:xfrm>
          <a:off x="10528300" y="934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111,493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144304</xdr:rowOff>
    </xdr:from>
    <xdr:to>
      <xdr:col>55</xdr:col>
      <xdr:colOff>88900</xdr:colOff>
      <xdr:row>55</xdr:row>
      <xdr:rowOff>144304</xdr:rowOff>
    </xdr:to>
    <xdr:cxnSp macro="">
      <xdr:nvCxnSpPr>
        <xdr:cNvPr id="339" name="直線コネクタ 338"/>
        <xdr:cNvCxnSpPr/>
      </xdr:nvCxnSpPr>
      <xdr:spPr>
        <a:xfrm>
          <a:off x="10388600" y="957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67600</xdr:rowOff>
    </xdr:from>
    <xdr:to>
      <xdr:col>55</xdr:col>
      <xdr:colOff>0</xdr:colOff>
      <xdr:row>57</xdr:row>
      <xdr:rowOff>1566</xdr:rowOff>
    </xdr:to>
    <xdr:cxnSp macro="">
      <xdr:nvCxnSpPr>
        <xdr:cNvPr id="340" name="直線コネクタ 339"/>
        <xdr:cNvCxnSpPr/>
      </xdr:nvCxnSpPr>
      <xdr:spPr>
        <a:xfrm>
          <a:off x="9639300" y="9668800"/>
          <a:ext cx="838200" cy="10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142161</xdr:rowOff>
    </xdr:from>
    <xdr:ext cx="534377" cy="259045"/>
    <xdr:sp macro="" textlink="">
      <xdr:nvSpPr>
        <xdr:cNvPr id="341" name="農林水産業費平均値テキスト"/>
        <xdr:cNvSpPr txBox="1"/>
      </xdr:nvSpPr>
      <xdr:spPr>
        <a:xfrm>
          <a:off x="10528300" y="974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163734</xdr:rowOff>
    </xdr:from>
    <xdr:to>
      <xdr:col>55</xdr:col>
      <xdr:colOff>50800</xdr:colOff>
      <xdr:row>57</xdr:row>
      <xdr:rowOff>93884</xdr:rowOff>
    </xdr:to>
    <xdr:sp macro="" textlink="">
      <xdr:nvSpPr>
        <xdr:cNvPr id="342" name="フローチャート: 判断 341"/>
        <xdr:cNvSpPr/>
      </xdr:nvSpPr>
      <xdr:spPr>
        <a:xfrm>
          <a:off x="10426700" y="976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157673</xdr:rowOff>
    </xdr:from>
    <xdr:to>
      <xdr:col>50</xdr:col>
      <xdr:colOff>114300</xdr:colOff>
      <xdr:row>56</xdr:row>
      <xdr:rowOff>67600</xdr:rowOff>
    </xdr:to>
    <xdr:cxnSp macro="">
      <xdr:nvCxnSpPr>
        <xdr:cNvPr id="343" name="直線コネクタ 342"/>
        <xdr:cNvCxnSpPr/>
      </xdr:nvCxnSpPr>
      <xdr:spPr>
        <a:xfrm>
          <a:off x="8750300" y="8901623"/>
          <a:ext cx="889000" cy="76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135315</xdr:rowOff>
    </xdr:from>
    <xdr:to>
      <xdr:col>50</xdr:col>
      <xdr:colOff>165100</xdr:colOff>
      <xdr:row>57</xdr:row>
      <xdr:rowOff>65465</xdr:rowOff>
    </xdr:to>
    <xdr:sp macro="" textlink="">
      <xdr:nvSpPr>
        <xdr:cNvPr id="344" name="フローチャート: 判断 343"/>
        <xdr:cNvSpPr/>
      </xdr:nvSpPr>
      <xdr:spPr>
        <a:xfrm>
          <a:off x="9588500" y="973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56592</xdr:rowOff>
    </xdr:from>
    <xdr:ext cx="534377" cy="259045"/>
    <xdr:sp macro="" textlink="">
      <xdr:nvSpPr>
        <xdr:cNvPr id="345" name="テキスト ボックス 344"/>
        <xdr:cNvSpPr txBox="1"/>
      </xdr:nvSpPr>
      <xdr:spPr>
        <a:xfrm>
          <a:off x="9372111" y="98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157673</xdr:rowOff>
    </xdr:from>
    <xdr:to>
      <xdr:col>45</xdr:col>
      <xdr:colOff>177800</xdr:colOff>
      <xdr:row>56</xdr:row>
      <xdr:rowOff>5315</xdr:rowOff>
    </xdr:to>
    <xdr:cxnSp macro="">
      <xdr:nvCxnSpPr>
        <xdr:cNvPr id="346" name="直線コネクタ 345"/>
        <xdr:cNvCxnSpPr/>
      </xdr:nvCxnSpPr>
      <xdr:spPr>
        <a:xfrm flipV="1">
          <a:off x="7861300" y="8901623"/>
          <a:ext cx="889000" cy="70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66346</xdr:rowOff>
    </xdr:from>
    <xdr:to>
      <xdr:col>46</xdr:col>
      <xdr:colOff>38100</xdr:colOff>
      <xdr:row>56</xdr:row>
      <xdr:rowOff>167946</xdr:rowOff>
    </xdr:to>
    <xdr:sp macro="" textlink="">
      <xdr:nvSpPr>
        <xdr:cNvPr id="347" name="フローチャート: 判断 346"/>
        <xdr:cNvSpPr/>
      </xdr:nvSpPr>
      <xdr:spPr>
        <a:xfrm>
          <a:off x="86995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48" name="テキスト ボックス 347"/>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111889</xdr:rowOff>
    </xdr:from>
    <xdr:to>
      <xdr:col>41</xdr:col>
      <xdr:colOff>50800</xdr:colOff>
      <xdr:row>56</xdr:row>
      <xdr:rowOff>5315</xdr:rowOff>
    </xdr:to>
    <xdr:cxnSp macro="">
      <xdr:nvCxnSpPr>
        <xdr:cNvPr id="349" name="直線コネクタ 348"/>
        <xdr:cNvCxnSpPr/>
      </xdr:nvCxnSpPr>
      <xdr:spPr>
        <a:xfrm>
          <a:off x="6972300" y="9198739"/>
          <a:ext cx="889000" cy="40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86267</xdr:rowOff>
    </xdr:from>
    <xdr:to>
      <xdr:col>41</xdr:col>
      <xdr:colOff>101600</xdr:colOff>
      <xdr:row>57</xdr:row>
      <xdr:rowOff>16417</xdr:rowOff>
    </xdr:to>
    <xdr:sp macro="" textlink="">
      <xdr:nvSpPr>
        <xdr:cNvPr id="350" name="フローチャート: 判断 349"/>
        <xdr:cNvSpPr/>
      </xdr:nvSpPr>
      <xdr:spPr>
        <a:xfrm>
          <a:off x="7810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7544</xdr:rowOff>
    </xdr:from>
    <xdr:ext cx="534377" cy="259045"/>
    <xdr:sp macro="" textlink="">
      <xdr:nvSpPr>
        <xdr:cNvPr id="351" name="テキスト ボックス 350"/>
        <xdr:cNvSpPr txBox="1"/>
      </xdr:nvSpPr>
      <xdr:spPr>
        <a:xfrm>
          <a:off x="7594111" y="978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107421</xdr:rowOff>
    </xdr:from>
    <xdr:to>
      <xdr:col>36</xdr:col>
      <xdr:colOff>165100</xdr:colOff>
      <xdr:row>57</xdr:row>
      <xdr:rowOff>37571</xdr:rowOff>
    </xdr:to>
    <xdr:sp macro="" textlink="">
      <xdr:nvSpPr>
        <xdr:cNvPr id="352" name="フローチャート: 判断 351"/>
        <xdr:cNvSpPr/>
      </xdr:nvSpPr>
      <xdr:spPr>
        <a:xfrm>
          <a:off x="69215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28698</xdr:rowOff>
    </xdr:from>
    <xdr:ext cx="534377" cy="259045"/>
    <xdr:sp macro="" textlink="">
      <xdr:nvSpPr>
        <xdr:cNvPr id="353" name="テキスト ボックス 352"/>
        <xdr:cNvSpPr txBox="1"/>
      </xdr:nvSpPr>
      <xdr:spPr>
        <a:xfrm>
          <a:off x="6705111" y="980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122216</xdr:rowOff>
    </xdr:from>
    <xdr:to>
      <xdr:col>55</xdr:col>
      <xdr:colOff>50800</xdr:colOff>
      <xdr:row>57</xdr:row>
      <xdr:rowOff>52366</xdr:rowOff>
    </xdr:to>
    <xdr:sp macro="" textlink="">
      <xdr:nvSpPr>
        <xdr:cNvPr id="359" name="楕円 358"/>
        <xdr:cNvSpPr/>
      </xdr:nvSpPr>
      <xdr:spPr>
        <a:xfrm>
          <a:off x="10426700" y="972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145093</xdr:rowOff>
    </xdr:from>
    <xdr:ext cx="534377" cy="259045"/>
    <xdr:sp macro="" textlink="">
      <xdr:nvSpPr>
        <xdr:cNvPr id="360" name="農林水産業費該当値テキスト"/>
        <xdr:cNvSpPr txBox="1"/>
      </xdr:nvSpPr>
      <xdr:spPr>
        <a:xfrm>
          <a:off x="10528300" y="957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16800</xdr:rowOff>
    </xdr:from>
    <xdr:to>
      <xdr:col>50</xdr:col>
      <xdr:colOff>165100</xdr:colOff>
      <xdr:row>56</xdr:row>
      <xdr:rowOff>118400</xdr:rowOff>
    </xdr:to>
    <xdr:sp macro="" textlink="">
      <xdr:nvSpPr>
        <xdr:cNvPr id="361" name="楕円 360"/>
        <xdr:cNvSpPr/>
      </xdr:nvSpPr>
      <xdr:spPr>
        <a:xfrm>
          <a:off x="9588500" y="96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134927</xdr:rowOff>
    </xdr:from>
    <xdr:ext cx="534377" cy="259045"/>
    <xdr:sp macro="" textlink="">
      <xdr:nvSpPr>
        <xdr:cNvPr id="362" name="テキスト ボックス 361"/>
        <xdr:cNvSpPr txBox="1"/>
      </xdr:nvSpPr>
      <xdr:spPr>
        <a:xfrm>
          <a:off x="9372111" y="93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106873</xdr:rowOff>
    </xdr:from>
    <xdr:to>
      <xdr:col>46</xdr:col>
      <xdr:colOff>38100</xdr:colOff>
      <xdr:row>52</xdr:row>
      <xdr:rowOff>37023</xdr:rowOff>
    </xdr:to>
    <xdr:sp macro="" textlink="">
      <xdr:nvSpPr>
        <xdr:cNvPr id="363" name="楕円 362"/>
        <xdr:cNvSpPr/>
      </xdr:nvSpPr>
      <xdr:spPr>
        <a:xfrm>
          <a:off x="8699500" y="88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53550</xdr:rowOff>
    </xdr:from>
    <xdr:ext cx="599010" cy="259045"/>
    <xdr:sp macro="" textlink="">
      <xdr:nvSpPr>
        <xdr:cNvPr id="364" name="テキスト ボックス 363"/>
        <xdr:cNvSpPr txBox="1"/>
      </xdr:nvSpPr>
      <xdr:spPr>
        <a:xfrm>
          <a:off x="8450795" y="862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125965</xdr:rowOff>
    </xdr:from>
    <xdr:to>
      <xdr:col>41</xdr:col>
      <xdr:colOff>101600</xdr:colOff>
      <xdr:row>56</xdr:row>
      <xdr:rowOff>56115</xdr:rowOff>
    </xdr:to>
    <xdr:sp macro="" textlink="">
      <xdr:nvSpPr>
        <xdr:cNvPr id="365" name="楕円 364"/>
        <xdr:cNvSpPr/>
      </xdr:nvSpPr>
      <xdr:spPr>
        <a:xfrm>
          <a:off x="7810500" y="9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72642</xdr:rowOff>
    </xdr:from>
    <xdr:ext cx="599010" cy="259045"/>
    <xdr:sp macro="" textlink="">
      <xdr:nvSpPr>
        <xdr:cNvPr id="366" name="テキスト ボックス 365"/>
        <xdr:cNvSpPr txBox="1"/>
      </xdr:nvSpPr>
      <xdr:spPr>
        <a:xfrm>
          <a:off x="7561795" y="933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61089</xdr:rowOff>
    </xdr:from>
    <xdr:to>
      <xdr:col>36</xdr:col>
      <xdr:colOff>165100</xdr:colOff>
      <xdr:row>53</xdr:row>
      <xdr:rowOff>162689</xdr:rowOff>
    </xdr:to>
    <xdr:sp macro="" textlink="">
      <xdr:nvSpPr>
        <xdr:cNvPr id="367" name="楕円 366"/>
        <xdr:cNvSpPr/>
      </xdr:nvSpPr>
      <xdr:spPr>
        <a:xfrm>
          <a:off x="6921500" y="91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7766</xdr:rowOff>
    </xdr:from>
    <xdr:ext cx="599010" cy="259045"/>
    <xdr:sp macro="" textlink="">
      <xdr:nvSpPr>
        <xdr:cNvPr id="368" name="テキスト ボックス 367"/>
        <xdr:cNvSpPr txBox="1"/>
      </xdr:nvSpPr>
      <xdr:spPr>
        <a:xfrm>
          <a:off x="6672795" y="892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9" name="テキスト ボックス 378"/>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1" name="テキスト ボックス 380"/>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9" name="テキスト ボックス 38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96800</xdr:rowOff>
    </xdr:from>
    <xdr:to>
      <xdr:col>54</xdr:col>
      <xdr:colOff>189865</xdr:colOff>
      <xdr:row>78</xdr:row>
      <xdr:rowOff>136919</xdr:rowOff>
    </xdr:to>
    <xdr:cxnSp macro="">
      <xdr:nvCxnSpPr>
        <xdr:cNvPr id="393" name="直線コネクタ 392"/>
        <xdr:cNvCxnSpPr/>
      </xdr:nvCxnSpPr>
      <xdr:spPr>
        <a:xfrm flipV="1">
          <a:off x="10475595" y="12098300"/>
          <a:ext cx="1270" cy="141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140746</xdr:rowOff>
    </xdr:from>
    <xdr:ext cx="534377" cy="259045"/>
    <xdr:sp macro="" textlink="">
      <xdr:nvSpPr>
        <xdr:cNvPr id="394" name="商工費最小値テキスト"/>
        <xdr:cNvSpPr txBox="1"/>
      </xdr:nvSpPr>
      <xdr:spPr>
        <a:xfrm>
          <a:off x="10528300" y="135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136919</xdr:rowOff>
    </xdr:from>
    <xdr:to>
      <xdr:col>55</xdr:col>
      <xdr:colOff>88900</xdr:colOff>
      <xdr:row>78</xdr:row>
      <xdr:rowOff>136919</xdr:rowOff>
    </xdr:to>
    <xdr:cxnSp macro="">
      <xdr:nvCxnSpPr>
        <xdr:cNvPr id="395" name="直線コネクタ 394"/>
        <xdr:cNvCxnSpPr/>
      </xdr:nvCxnSpPr>
      <xdr:spPr>
        <a:xfrm>
          <a:off x="10388600" y="135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43477</xdr:rowOff>
    </xdr:from>
    <xdr:ext cx="534377" cy="259045"/>
    <xdr:sp macro="" textlink="">
      <xdr:nvSpPr>
        <xdr:cNvPr id="396" name="商工費最大値テキスト"/>
        <xdr:cNvSpPr txBox="1"/>
      </xdr:nvSpPr>
      <xdr:spPr>
        <a:xfrm>
          <a:off x="10528300" y="118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96800</xdr:rowOff>
    </xdr:from>
    <xdr:to>
      <xdr:col>55</xdr:col>
      <xdr:colOff>88900</xdr:colOff>
      <xdr:row>70</xdr:row>
      <xdr:rowOff>96800</xdr:rowOff>
    </xdr:to>
    <xdr:cxnSp macro="">
      <xdr:nvCxnSpPr>
        <xdr:cNvPr id="397" name="直線コネクタ 396"/>
        <xdr:cNvCxnSpPr/>
      </xdr:nvCxnSpPr>
      <xdr:spPr>
        <a:xfrm>
          <a:off x="10388600" y="1209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39421</xdr:rowOff>
    </xdr:from>
    <xdr:to>
      <xdr:col>55</xdr:col>
      <xdr:colOff>0</xdr:colOff>
      <xdr:row>73</xdr:row>
      <xdr:rowOff>71425</xdr:rowOff>
    </xdr:to>
    <xdr:cxnSp macro="">
      <xdr:nvCxnSpPr>
        <xdr:cNvPr id="398" name="直線コネクタ 397"/>
        <xdr:cNvCxnSpPr/>
      </xdr:nvCxnSpPr>
      <xdr:spPr>
        <a:xfrm>
          <a:off x="9639300" y="12555271"/>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55668</xdr:rowOff>
    </xdr:from>
    <xdr:ext cx="534377" cy="259045"/>
    <xdr:sp macro="" textlink="">
      <xdr:nvSpPr>
        <xdr:cNvPr id="399" name="商工費平均値テキスト"/>
        <xdr:cNvSpPr txBox="1"/>
      </xdr:nvSpPr>
      <xdr:spPr>
        <a:xfrm>
          <a:off x="10528300" y="127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77241</xdr:rowOff>
    </xdr:from>
    <xdr:to>
      <xdr:col>55</xdr:col>
      <xdr:colOff>50800</xdr:colOff>
      <xdr:row>75</xdr:row>
      <xdr:rowOff>7391</xdr:rowOff>
    </xdr:to>
    <xdr:sp macro="" textlink="">
      <xdr:nvSpPr>
        <xdr:cNvPr id="400" name="フローチャート: 判断 399"/>
        <xdr:cNvSpPr/>
      </xdr:nvSpPr>
      <xdr:spPr>
        <a:xfrm>
          <a:off x="104267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145224</xdr:rowOff>
    </xdr:from>
    <xdr:to>
      <xdr:col>50</xdr:col>
      <xdr:colOff>114300</xdr:colOff>
      <xdr:row>73</xdr:row>
      <xdr:rowOff>39421</xdr:rowOff>
    </xdr:to>
    <xdr:cxnSp macro="">
      <xdr:nvCxnSpPr>
        <xdr:cNvPr id="401" name="直線コネクタ 400"/>
        <xdr:cNvCxnSpPr/>
      </xdr:nvCxnSpPr>
      <xdr:spPr>
        <a:xfrm>
          <a:off x="8750300" y="12489624"/>
          <a:ext cx="889000" cy="6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165633</xdr:rowOff>
    </xdr:from>
    <xdr:to>
      <xdr:col>50</xdr:col>
      <xdr:colOff>165100</xdr:colOff>
      <xdr:row>75</xdr:row>
      <xdr:rowOff>95783</xdr:rowOff>
    </xdr:to>
    <xdr:sp macro="" textlink="">
      <xdr:nvSpPr>
        <xdr:cNvPr id="402" name="フローチャート: 判断 401"/>
        <xdr:cNvSpPr/>
      </xdr:nvSpPr>
      <xdr:spPr>
        <a:xfrm>
          <a:off x="9588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86910</xdr:rowOff>
    </xdr:from>
    <xdr:ext cx="534377" cy="259045"/>
    <xdr:sp macro="" textlink="">
      <xdr:nvSpPr>
        <xdr:cNvPr id="403" name="テキスト ボックス 402"/>
        <xdr:cNvSpPr txBox="1"/>
      </xdr:nvSpPr>
      <xdr:spPr>
        <a:xfrm>
          <a:off x="9372111" y="12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145224</xdr:rowOff>
    </xdr:from>
    <xdr:to>
      <xdr:col>45</xdr:col>
      <xdr:colOff>177800</xdr:colOff>
      <xdr:row>73</xdr:row>
      <xdr:rowOff>54470</xdr:rowOff>
    </xdr:to>
    <xdr:cxnSp macro="">
      <xdr:nvCxnSpPr>
        <xdr:cNvPr id="404" name="直線コネクタ 403"/>
        <xdr:cNvCxnSpPr/>
      </xdr:nvCxnSpPr>
      <xdr:spPr>
        <a:xfrm flipV="1">
          <a:off x="7861300" y="12489624"/>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132067</xdr:rowOff>
    </xdr:from>
    <xdr:to>
      <xdr:col>46</xdr:col>
      <xdr:colOff>38100</xdr:colOff>
      <xdr:row>75</xdr:row>
      <xdr:rowOff>62217</xdr:rowOff>
    </xdr:to>
    <xdr:sp macro="" textlink="">
      <xdr:nvSpPr>
        <xdr:cNvPr id="405" name="フローチャート: 判断 404"/>
        <xdr:cNvSpPr/>
      </xdr:nvSpPr>
      <xdr:spPr>
        <a:xfrm>
          <a:off x="8699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53344</xdr:rowOff>
    </xdr:from>
    <xdr:ext cx="534377" cy="259045"/>
    <xdr:sp macro="" textlink="">
      <xdr:nvSpPr>
        <xdr:cNvPr id="406" name="テキスト ボックス 405"/>
        <xdr:cNvSpPr txBox="1"/>
      </xdr:nvSpPr>
      <xdr:spPr>
        <a:xfrm>
          <a:off x="8483111" y="129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167932</xdr:rowOff>
    </xdr:from>
    <xdr:to>
      <xdr:col>41</xdr:col>
      <xdr:colOff>50800</xdr:colOff>
      <xdr:row>73</xdr:row>
      <xdr:rowOff>54470</xdr:rowOff>
    </xdr:to>
    <xdr:cxnSp macro="">
      <xdr:nvCxnSpPr>
        <xdr:cNvPr id="407" name="直線コネクタ 406"/>
        <xdr:cNvCxnSpPr/>
      </xdr:nvCxnSpPr>
      <xdr:spPr>
        <a:xfrm>
          <a:off x="6972300" y="12512332"/>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160032</xdr:rowOff>
    </xdr:from>
    <xdr:to>
      <xdr:col>41</xdr:col>
      <xdr:colOff>101600</xdr:colOff>
      <xdr:row>76</xdr:row>
      <xdr:rowOff>90182</xdr:rowOff>
    </xdr:to>
    <xdr:sp macro="" textlink="">
      <xdr:nvSpPr>
        <xdr:cNvPr id="408" name="フローチャート: 判断 407"/>
        <xdr:cNvSpPr/>
      </xdr:nvSpPr>
      <xdr:spPr>
        <a:xfrm>
          <a:off x="7810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81309</xdr:rowOff>
    </xdr:from>
    <xdr:ext cx="534377" cy="259045"/>
    <xdr:sp macro="" textlink="">
      <xdr:nvSpPr>
        <xdr:cNvPr id="409" name="テキスト ボックス 408"/>
        <xdr:cNvSpPr txBox="1"/>
      </xdr:nvSpPr>
      <xdr:spPr>
        <a:xfrm>
          <a:off x="7594111" y="131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1498</xdr:rowOff>
    </xdr:from>
    <xdr:to>
      <xdr:col>36</xdr:col>
      <xdr:colOff>165100</xdr:colOff>
      <xdr:row>71</xdr:row>
      <xdr:rowOff>103098</xdr:rowOff>
    </xdr:to>
    <xdr:sp macro="" textlink="">
      <xdr:nvSpPr>
        <xdr:cNvPr id="410" name="フローチャート: 判断 409"/>
        <xdr:cNvSpPr/>
      </xdr:nvSpPr>
      <xdr:spPr>
        <a:xfrm>
          <a:off x="6921500" y="121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119625</xdr:rowOff>
    </xdr:from>
    <xdr:ext cx="534377" cy="259045"/>
    <xdr:sp macro="" textlink="">
      <xdr:nvSpPr>
        <xdr:cNvPr id="411" name="テキスト ボックス 410"/>
        <xdr:cNvSpPr txBox="1"/>
      </xdr:nvSpPr>
      <xdr:spPr>
        <a:xfrm>
          <a:off x="6705111" y="119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20625</xdr:rowOff>
    </xdr:from>
    <xdr:to>
      <xdr:col>55</xdr:col>
      <xdr:colOff>50800</xdr:colOff>
      <xdr:row>73</xdr:row>
      <xdr:rowOff>122225</xdr:rowOff>
    </xdr:to>
    <xdr:sp macro="" textlink="">
      <xdr:nvSpPr>
        <xdr:cNvPr id="417" name="楕円 416"/>
        <xdr:cNvSpPr/>
      </xdr:nvSpPr>
      <xdr:spPr>
        <a:xfrm>
          <a:off x="10426700" y="125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43502</xdr:rowOff>
    </xdr:from>
    <xdr:ext cx="534377" cy="259045"/>
    <xdr:sp macro="" textlink="">
      <xdr:nvSpPr>
        <xdr:cNvPr id="418" name="商工費該当値テキスト"/>
        <xdr:cNvSpPr txBox="1"/>
      </xdr:nvSpPr>
      <xdr:spPr>
        <a:xfrm>
          <a:off x="10528300" y="1238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160071</xdr:rowOff>
    </xdr:from>
    <xdr:to>
      <xdr:col>50</xdr:col>
      <xdr:colOff>165100</xdr:colOff>
      <xdr:row>73</xdr:row>
      <xdr:rowOff>90221</xdr:rowOff>
    </xdr:to>
    <xdr:sp macro="" textlink="">
      <xdr:nvSpPr>
        <xdr:cNvPr id="419" name="楕円 418"/>
        <xdr:cNvSpPr/>
      </xdr:nvSpPr>
      <xdr:spPr>
        <a:xfrm>
          <a:off x="9588500" y="125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106748</xdr:rowOff>
    </xdr:from>
    <xdr:ext cx="534377" cy="259045"/>
    <xdr:sp macro="" textlink="">
      <xdr:nvSpPr>
        <xdr:cNvPr id="420" name="テキスト ボックス 419"/>
        <xdr:cNvSpPr txBox="1"/>
      </xdr:nvSpPr>
      <xdr:spPr>
        <a:xfrm>
          <a:off x="9372111" y="1227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94424</xdr:rowOff>
    </xdr:from>
    <xdr:to>
      <xdr:col>46</xdr:col>
      <xdr:colOff>38100</xdr:colOff>
      <xdr:row>73</xdr:row>
      <xdr:rowOff>24574</xdr:rowOff>
    </xdr:to>
    <xdr:sp macro="" textlink="">
      <xdr:nvSpPr>
        <xdr:cNvPr id="421" name="楕円 420"/>
        <xdr:cNvSpPr/>
      </xdr:nvSpPr>
      <xdr:spPr>
        <a:xfrm>
          <a:off x="8699500" y="124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41101</xdr:rowOff>
    </xdr:from>
    <xdr:ext cx="534377" cy="259045"/>
    <xdr:sp macro="" textlink="">
      <xdr:nvSpPr>
        <xdr:cNvPr id="422" name="テキスト ボックス 421"/>
        <xdr:cNvSpPr txBox="1"/>
      </xdr:nvSpPr>
      <xdr:spPr>
        <a:xfrm>
          <a:off x="8483111" y="122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3670</xdr:rowOff>
    </xdr:from>
    <xdr:to>
      <xdr:col>41</xdr:col>
      <xdr:colOff>101600</xdr:colOff>
      <xdr:row>73</xdr:row>
      <xdr:rowOff>105270</xdr:rowOff>
    </xdr:to>
    <xdr:sp macro="" textlink="">
      <xdr:nvSpPr>
        <xdr:cNvPr id="423" name="楕円 422"/>
        <xdr:cNvSpPr/>
      </xdr:nvSpPr>
      <xdr:spPr>
        <a:xfrm>
          <a:off x="7810500" y="125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121797</xdr:rowOff>
    </xdr:from>
    <xdr:ext cx="534377" cy="259045"/>
    <xdr:sp macro="" textlink="">
      <xdr:nvSpPr>
        <xdr:cNvPr id="424" name="テキスト ボックス 423"/>
        <xdr:cNvSpPr txBox="1"/>
      </xdr:nvSpPr>
      <xdr:spPr>
        <a:xfrm>
          <a:off x="7594111" y="122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117132</xdr:rowOff>
    </xdr:from>
    <xdr:to>
      <xdr:col>36</xdr:col>
      <xdr:colOff>165100</xdr:colOff>
      <xdr:row>73</xdr:row>
      <xdr:rowOff>47282</xdr:rowOff>
    </xdr:to>
    <xdr:sp macro="" textlink="">
      <xdr:nvSpPr>
        <xdr:cNvPr id="425" name="楕円 424"/>
        <xdr:cNvSpPr/>
      </xdr:nvSpPr>
      <xdr:spPr>
        <a:xfrm>
          <a:off x="6921500" y="124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38409</xdr:rowOff>
    </xdr:from>
    <xdr:ext cx="534377" cy="259045"/>
    <xdr:sp macro="" textlink="">
      <xdr:nvSpPr>
        <xdr:cNvPr id="426" name="テキスト ボックス 425"/>
        <xdr:cNvSpPr txBox="1"/>
      </xdr:nvSpPr>
      <xdr:spPr>
        <a:xfrm>
          <a:off x="6705111" y="125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46" name="テキスト ボックス 445"/>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112539</xdr:rowOff>
    </xdr:from>
    <xdr:to>
      <xdr:col>54</xdr:col>
      <xdr:colOff>189865</xdr:colOff>
      <xdr:row>98</xdr:row>
      <xdr:rowOff>159860</xdr:rowOff>
    </xdr:to>
    <xdr:cxnSp macro="">
      <xdr:nvCxnSpPr>
        <xdr:cNvPr id="454" name="直線コネクタ 453"/>
        <xdr:cNvCxnSpPr/>
      </xdr:nvCxnSpPr>
      <xdr:spPr>
        <a:xfrm flipV="1">
          <a:off x="10475595" y="15543039"/>
          <a:ext cx="1270" cy="1418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163687</xdr:rowOff>
    </xdr:from>
    <xdr:ext cx="534377" cy="259045"/>
    <xdr:sp macro="" textlink="">
      <xdr:nvSpPr>
        <xdr:cNvPr id="455" name="土木費最小値テキスト"/>
        <xdr:cNvSpPr txBox="1"/>
      </xdr:nvSpPr>
      <xdr:spPr>
        <a:xfrm>
          <a:off x="10528300" y="169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159860</xdr:rowOff>
    </xdr:from>
    <xdr:to>
      <xdr:col>55</xdr:col>
      <xdr:colOff>88900</xdr:colOff>
      <xdr:row>98</xdr:row>
      <xdr:rowOff>159860</xdr:rowOff>
    </xdr:to>
    <xdr:cxnSp macro="">
      <xdr:nvCxnSpPr>
        <xdr:cNvPr id="456" name="直線コネクタ 455"/>
        <xdr:cNvCxnSpPr/>
      </xdr:nvCxnSpPr>
      <xdr:spPr>
        <a:xfrm>
          <a:off x="10388600" y="1696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59216</xdr:rowOff>
    </xdr:from>
    <xdr:ext cx="599010" cy="259045"/>
    <xdr:sp macro="" textlink="">
      <xdr:nvSpPr>
        <xdr:cNvPr id="457" name="土木費最大値テキスト"/>
        <xdr:cNvSpPr txBox="1"/>
      </xdr:nvSpPr>
      <xdr:spPr>
        <a:xfrm>
          <a:off x="10528300" y="1531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112539</xdr:rowOff>
    </xdr:from>
    <xdr:to>
      <xdr:col>55</xdr:col>
      <xdr:colOff>88900</xdr:colOff>
      <xdr:row>90</xdr:row>
      <xdr:rowOff>112539</xdr:rowOff>
    </xdr:to>
    <xdr:cxnSp macro="">
      <xdr:nvCxnSpPr>
        <xdr:cNvPr id="458" name="直線コネクタ 457"/>
        <xdr:cNvCxnSpPr/>
      </xdr:nvCxnSpPr>
      <xdr:spPr>
        <a:xfrm>
          <a:off x="10388600" y="1554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95109</xdr:rowOff>
    </xdr:from>
    <xdr:to>
      <xdr:col>55</xdr:col>
      <xdr:colOff>0</xdr:colOff>
      <xdr:row>93</xdr:row>
      <xdr:rowOff>44974</xdr:rowOff>
    </xdr:to>
    <xdr:cxnSp macro="">
      <xdr:nvCxnSpPr>
        <xdr:cNvPr id="459" name="直線コネクタ 458"/>
        <xdr:cNvCxnSpPr/>
      </xdr:nvCxnSpPr>
      <xdr:spPr>
        <a:xfrm flipV="1">
          <a:off x="9639300" y="15868509"/>
          <a:ext cx="838200" cy="12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164768</xdr:rowOff>
    </xdr:from>
    <xdr:ext cx="534377" cy="259045"/>
    <xdr:sp macro="" textlink="">
      <xdr:nvSpPr>
        <xdr:cNvPr id="460" name="土木費平均値テキスト"/>
        <xdr:cNvSpPr txBox="1"/>
      </xdr:nvSpPr>
      <xdr:spPr>
        <a:xfrm>
          <a:off x="10528300" y="1610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14891</xdr:rowOff>
    </xdr:from>
    <xdr:to>
      <xdr:col>55</xdr:col>
      <xdr:colOff>50800</xdr:colOff>
      <xdr:row>94</xdr:row>
      <xdr:rowOff>116491</xdr:rowOff>
    </xdr:to>
    <xdr:sp macro="" textlink="">
      <xdr:nvSpPr>
        <xdr:cNvPr id="461" name="フローチャート: 判断 460"/>
        <xdr:cNvSpPr/>
      </xdr:nvSpPr>
      <xdr:spPr>
        <a:xfrm>
          <a:off x="10426700" y="161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44974</xdr:rowOff>
    </xdr:from>
    <xdr:to>
      <xdr:col>50</xdr:col>
      <xdr:colOff>114300</xdr:colOff>
      <xdr:row>93</xdr:row>
      <xdr:rowOff>66104</xdr:rowOff>
    </xdr:to>
    <xdr:cxnSp macro="">
      <xdr:nvCxnSpPr>
        <xdr:cNvPr id="462" name="直線コネクタ 461"/>
        <xdr:cNvCxnSpPr/>
      </xdr:nvCxnSpPr>
      <xdr:spPr>
        <a:xfrm flipV="1">
          <a:off x="8750300" y="15989824"/>
          <a:ext cx="889000" cy="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41923</xdr:rowOff>
    </xdr:from>
    <xdr:to>
      <xdr:col>50</xdr:col>
      <xdr:colOff>165100</xdr:colOff>
      <xdr:row>94</xdr:row>
      <xdr:rowOff>143523</xdr:rowOff>
    </xdr:to>
    <xdr:sp macro="" textlink="">
      <xdr:nvSpPr>
        <xdr:cNvPr id="463" name="フローチャート: 判断 462"/>
        <xdr:cNvSpPr/>
      </xdr:nvSpPr>
      <xdr:spPr>
        <a:xfrm>
          <a:off x="9588500" y="1615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134650</xdr:rowOff>
    </xdr:from>
    <xdr:ext cx="534377" cy="259045"/>
    <xdr:sp macro="" textlink="">
      <xdr:nvSpPr>
        <xdr:cNvPr id="464" name="テキスト ボックス 463"/>
        <xdr:cNvSpPr txBox="1"/>
      </xdr:nvSpPr>
      <xdr:spPr>
        <a:xfrm>
          <a:off x="9372111" y="162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66104</xdr:rowOff>
    </xdr:from>
    <xdr:to>
      <xdr:col>45</xdr:col>
      <xdr:colOff>177800</xdr:colOff>
      <xdr:row>93</xdr:row>
      <xdr:rowOff>125084</xdr:rowOff>
    </xdr:to>
    <xdr:cxnSp macro="">
      <xdr:nvCxnSpPr>
        <xdr:cNvPr id="465" name="直線コネクタ 464"/>
        <xdr:cNvCxnSpPr/>
      </xdr:nvCxnSpPr>
      <xdr:spPr>
        <a:xfrm flipV="1">
          <a:off x="7861300" y="16010954"/>
          <a:ext cx="889000" cy="5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111874</xdr:rowOff>
    </xdr:from>
    <xdr:to>
      <xdr:col>46</xdr:col>
      <xdr:colOff>38100</xdr:colOff>
      <xdr:row>95</xdr:row>
      <xdr:rowOff>42024</xdr:rowOff>
    </xdr:to>
    <xdr:sp macro="" textlink="">
      <xdr:nvSpPr>
        <xdr:cNvPr id="466" name="フローチャート: 判断 465"/>
        <xdr:cNvSpPr/>
      </xdr:nvSpPr>
      <xdr:spPr>
        <a:xfrm>
          <a:off x="8699500" y="162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33151</xdr:rowOff>
    </xdr:from>
    <xdr:ext cx="534377" cy="259045"/>
    <xdr:sp macro="" textlink="">
      <xdr:nvSpPr>
        <xdr:cNvPr id="467" name="テキスト ボックス 466"/>
        <xdr:cNvSpPr txBox="1"/>
      </xdr:nvSpPr>
      <xdr:spPr>
        <a:xfrm>
          <a:off x="8483111" y="163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125084</xdr:rowOff>
    </xdr:from>
    <xdr:to>
      <xdr:col>41</xdr:col>
      <xdr:colOff>50800</xdr:colOff>
      <xdr:row>94</xdr:row>
      <xdr:rowOff>113782</xdr:rowOff>
    </xdr:to>
    <xdr:cxnSp macro="">
      <xdr:nvCxnSpPr>
        <xdr:cNvPr id="468" name="直線コネクタ 467"/>
        <xdr:cNvCxnSpPr/>
      </xdr:nvCxnSpPr>
      <xdr:spPr>
        <a:xfrm flipV="1">
          <a:off x="6972300" y="16069934"/>
          <a:ext cx="889000" cy="16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102059</xdr:rowOff>
    </xdr:from>
    <xdr:to>
      <xdr:col>41</xdr:col>
      <xdr:colOff>101600</xdr:colOff>
      <xdr:row>95</xdr:row>
      <xdr:rowOff>32209</xdr:rowOff>
    </xdr:to>
    <xdr:sp macro="" textlink="">
      <xdr:nvSpPr>
        <xdr:cNvPr id="469" name="フローチャート: 判断 468"/>
        <xdr:cNvSpPr/>
      </xdr:nvSpPr>
      <xdr:spPr>
        <a:xfrm>
          <a:off x="7810500" y="162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23336</xdr:rowOff>
    </xdr:from>
    <xdr:ext cx="534377" cy="259045"/>
    <xdr:sp macro="" textlink="">
      <xdr:nvSpPr>
        <xdr:cNvPr id="470" name="テキスト ボックス 469"/>
        <xdr:cNvSpPr txBox="1"/>
      </xdr:nvSpPr>
      <xdr:spPr>
        <a:xfrm>
          <a:off x="7594111" y="163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131949</xdr:rowOff>
    </xdr:from>
    <xdr:to>
      <xdr:col>36</xdr:col>
      <xdr:colOff>165100</xdr:colOff>
      <xdr:row>95</xdr:row>
      <xdr:rowOff>62099</xdr:rowOff>
    </xdr:to>
    <xdr:sp macro="" textlink="">
      <xdr:nvSpPr>
        <xdr:cNvPr id="471" name="フローチャート: 判断 470"/>
        <xdr:cNvSpPr/>
      </xdr:nvSpPr>
      <xdr:spPr>
        <a:xfrm>
          <a:off x="6921500" y="1624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53226</xdr:rowOff>
    </xdr:from>
    <xdr:ext cx="534377" cy="259045"/>
    <xdr:sp macro="" textlink="">
      <xdr:nvSpPr>
        <xdr:cNvPr id="472" name="テキスト ボックス 471"/>
        <xdr:cNvSpPr txBox="1"/>
      </xdr:nvSpPr>
      <xdr:spPr>
        <a:xfrm>
          <a:off x="6705111" y="163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44309</xdr:rowOff>
    </xdr:from>
    <xdr:to>
      <xdr:col>55</xdr:col>
      <xdr:colOff>50800</xdr:colOff>
      <xdr:row>92</xdr:row>
      <xdr:rowOff>145909</xdr:rowOff>
    </xdr:to>
    <xdr:sp macro="" textlink="">
      <xdr:nvSpPr>
        <xdr:cNvPr id="478" name="楕円 477"/>
        <xdr:cNvSpPr/>
      </xdr:nvSpPr>
      <xdr:spPr>
        <a:xfrm>
          <a:off x="10426700" y="158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67186</xdr:rowOff>
    </xdr:from>
    <xdr:ext cx="534377" cy="259045"/>
    <xdr:sp macro="" textlink="">
      <xdr:nvSpPr>
        <xdr:cNvPr id="479" name="土木費該当値テキスト"/>
        <xdr:cNvSpPr txBox="1"/>
      </xdr:nvSpPr>
      <xdr:spPr>
        <a:xfrm>
          <a:off x="10528300" y="1566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165624</xdr:rowOff>
    </xdr:from>
    <xdr:to>
      <xdr:col>50</xdr:col>
      <xdr:colOff>165100</xdr:colOff>
      <xdr:row>93</xdr:row>
      <xdr:rowOff>95774</xdr:rowOff>
    </xdr:to>
    <xdr:sp macro="" textlink="">
      <xdr:nvSpPr>
        <xdr:cNvPr id="480" name="楕円 479"/>
        <xdr:cNvSpPr/>
      </xdr:nvSpPr>
      <xdr:spPr>
        <a:xfrm>
          <a:off x="9588500" y="1593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112301</xdr:rowOff>
    </xdr:from>
    <xdr:ext cx="534377" cy="259045"/>
    <xdr:sp macro="" textlink="">
      <xdr:nvSpPr>
        <xdr:cNvPr id="481" name="テキスト ボックス 480"/>
        <xdr:cNvSpPr txBox="1"/>
      </xdr:nvSpPr>
      <xdr:spPr>
        <a:xfrm>
          <a:off x="9372111" y="1571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15304</xdr:rowOff>
    </xdr:from>
    <xdr:to>
      <xdr:col>46</xdr:col>
      <xdr:colOff>38100</xdr:colOff>
      <xdr:row>93</xdr:row>
      <xdr:rowOff>116904</xdr:rowOff>
    </xdr:to>
    <xdr:sp macro="" textlink="">
      <xdr:nvSpPr>
        <xdr:cNvPr id="482" name="楕円 481"/>
        <xdr:cNvSpPr/>
      </xdr:nvSpPr>
      <xdr:spPr>
        <a:xfrm>
          <a:off x="8699500" y="159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133431</xdr:rowOff>
    </xdr:from>
    <xdr:ext cx="534377" cy="259045"/>
    <xdr:sp macro="" textlink="">
      <xdr:nvSpPr>
        <xdr:cNvPr id="483" name="テキスト ボックス 482"/>
        <xdr:cNvSpPr txBox="1"/>
      </xdr:nvSpPr>
      <xdr:spPr>
        <a:xfrm>
          <a:off x="8483111" y="1573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74284</xdr:rowOff>
    </xdr:from>
    <xdr:to>
      <xdr:col>41</xdr:col>
      <xdr:colOff>101600</xdr:colOff>
      <xdr:row>94</xdr:row>
      <xdr:rowOff>4434</xdr:rowOff>
    </xdr:to>
    <xdr:sp macro="" textlink="">
      <xdr:nvSpPr>
        <xdr:cNvPr id="484" name="楕円 483"/>
        <xdr:cNvSpPr/>
      </xdr:nvSpPr>
      <xdr:spPr>
        <a:xfrm>
          <a:off x="7810500" y="1601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20961</xdr:rowOff>
    </xdr:from>
    <xdr:ext cx="534377" cy="259045"/>
    <xdr:sp macro="" textlink="">
      <xdr:nvSpPr>
        <xdr:cNvPr id="485" name="テキスト ボックス 484"/>
        <xdr:cNvSpPr txBox="1"/>
      </xdr:nvSpPr>
      <xdr:spPr>
        <a:xfrm>
          <a:off x="7594111" y="1579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62982</xdr:rowOff>
    </xdr:from>
    <xdr:to>
      <xdr:col>36</xdr:col>
      <xdr:colOff>165100</xdr:colOff>
      <xdr:row>94</xdr:row>
      <xdr:rowOff>164582</xdr:rowOff>
    </xdr:to>
    <xdr:sp macro="" textlink="">
      <xdr:nvSpPr>
        <xdr:cNvPr id="486" name="楕円 485"/>
        <xdr:cNvSpPr/>
      </xdr:nvSpPr>
      <xdr:spPr>
        <a:xfrm>
          <a:off x="6921500" y="1617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9659</xdr:rowOff>
    </xdr:from>
    <xdr:ext cx="534377" cy="259045"/>
    <xdr:sp macro="" textlink="">
      <xdr:nvSpPr>
        <xdr:cNvPr id="487" name="テキスト ボックス 486"/>
        <xdr:cNvSpPr txBox="1"/>
      </xdr:nvSpPr>
      <xdr:spPr>
        <a:xfrm>
          <a:off x="6705111" y="159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8" name="テキスト ボックス 497"/>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167498</xdr:rowOff>
    </xdr:from>
    <xdr:to>
      <xdr:col>85</xdr:col>
      <xdr:colOff>126364</xdr:colOff>
      <xdr:row>39</xdr:row>
      <xdr:rowOff>54432</xdr:rowOff>
    </xdr:to>
    <xdr:cxnSp macro="">
      <xdr:nvCxnSpPr>
        <xdr:cNvPr id="510" name="直線コネクタ 509"/>
        <xdr:cNvCxnSpPr/>
      </xdr:nvCxnSpPr>
      <xdr:spPr>
        <a:xfrm flipV="1">
          <a:off x="16317595" y="5310998"/>
          <a:ext cx="1269" cy="142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58259</xdr:rowOff>
    </xdr:from>
    <xdr:ext cx="534377" cy="259045"/>
    <xdr:sp macro="" textlink="">
      <xdr:nvSpPr>
        <xdr:cNvPr id="511" name="消防費最小値テキスト"/>
        <xdr:cNvSpPr txBox="1"/>
      </xdr:nvSpPr>
      <xdr:spPr>
        <a:xfrm>
          <a:off x="16370300" y="67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54432</xdr:rowOff>
    </xdr:from>
    <xdr:to>
      <xdr:col>86</xdr:col>
      <xdr:colOff>25400</xdr:colOff>
      <xdr:row>39</xdr:row>
      <xdr:rowOff>54432</xdr:rowOff>
    </xdr:to>
    <xdr:cxnSp macro="">
      <xdr:nvCxnSpPr>
        <xdr:cNvPr id="512" name="直線コネクタ 511"/>
        <xdr:cNvCxnSpPr/>
      </xdr:nvCxnSpPr>
      <xdr:spPr>
        <a:xfrm>
          <a:off x="16230600" y="674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114175</xdr:rowOff>
    </xdr:from>
    <xdr:ext cx="534377" cy="259045"/>
    <xdr:sp macro="" textlink="">
      <xdr:nvSpPr>
        <xdr:cNvPr id="513" name="消防費最大値テキスト"/>
        <xdr:cNvSpPr txBox="1"/>
      </xdr:nvSpPr>
      <xdr:spPr>
        <a:xfrm>
          <a:off x="16370300" y="50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167498</xdr:rowOff>
    </xdr:from>
    <xdr:to>
      <xdr:col>86</xdr:col>
      <xdr:colOff>25400</xdr:colOff>
      <xdr:row>30</xdr:row>
      <xdr:rowOff>167498</xdr:rowOff>
    </xdr:to>
    <xdr:cxnSp macro="">
      <xdr:nvCxnSpPr>
        <xdr:cNvPr id="514" name="直線コネクタ 513"/>
        <xdr:cNvCxnSpPr/>
      </xdr:nvCxnSpPr>
      <xdr:spPr>
        <a:xfrm>
          <a:off x="16230600" y="531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82504</xdr:rowOff>
    </xdr:from>
    <xdr:to>
      <xdr:col>85</xdr:col>
      <xdr:colOff>127000</xdr:colOff>
      <xdr:row>38</xdr:row>
      <xdr:rowOff>87671</xdr:rowOff>
    </xdr:to>
    <xdr:cxnSp macro="">
      <xdr:nvCxnSpPr>
        <xdr:cNvPr id="515" name="直線コネクタ 514"/>
        <xdr:cNvCxnSpPr/>
      </xdr:nvCxnSpPr>
      <xdr:spPr>
        <a:xfrm flipV="1">
          <a:off x="15481300" y="6426154"/>
          <a:ext cx="838200" cy="17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3695</xdr:rowOff>
    </xdr:from>
    <xdr:ext cx="534377" cy="259045"/>
    <xdr:sp macro="" textlink="">
      <xdr:nvSpPr>
        <xdr:cNvPr id="516" name="消防費平均値テキスト"/>
        <xdr:cNvSpPr txBox="1"/>
      </xdr:nvSpPr>
      <xdr:spPr>
        <a:xfrm>
          <a:off x="16370300" y="6004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152268</xdr:rowOff>
    </xdr:from>
    <xdr:to>
      <xdr:col>85</xdr:col>
      <xdr:colOff>177800</xdr:colOff>
      <xdr:row>36</xdr:row>
      <xdr:rowOff>82418</xdr:rowOff>
    </xdr:to>
    <xdr:sp macro="" textlink="">
      <xdr:nvSpPr>
        <xdr:cNvPr id="517" name="フローチャート: 判断 516"/>
        <xdr:cNvSpPr/>
      </xdr:nvSpPr>
      <xdr:spPr>
        <a:xfrm>
          <a:off x="162687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168458</xdr:rowOff>
    </xdr:from>
    <xdr:to>
      <xdr:col>81</xdr:col>
      <xdr:colOff>50800</xdr:colOff>
      <xdr:row>38</xdr:row>
      <xdr:rowOff>87671</xdr:rowOff>
    </xdr:to>
    <xdr:cxnSp macro="">
      <xdr:nvCxnSpPr>
        <xdr:cNvPr id="518" name="直線コネクタ 517"/>
        <xdr:cNvCxnSpPr/>
      </xdr:nvCxnSpPr>
      <xdr:spPr>
        <a:xfrm>
          <a:off x="14592300" y="6169208"/>
          <a:ext cx="889000" cy="43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161961</xdr:rowOff>
    </xdr:from>
    <xdr:to>
      <xdr:col>81</xdr:col>
      <xdr:colOff>101600</xdr:colOff>
      <xdr:row>35</xdr:row>
      <xdr:rowOff>92111</xdr:rowOff>
    </xdr:to>
    <xdr:sp macro="" textlink="">
      <xdr:nvSpPr>
        <xdr:cNvPr id="519" name="フローチャート: 判断 518"/>
        <xdr:cNvSpPr/>
      </xdr:nvSpPr>
      <xdr:spPr>
        <a:xfrm>
          <a:off x="15430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108638</xdr:rowOff>
    </xdr:from>
    <xdr:ext cx="534377" cy="259045"/>
    <xdr:sp macro="" textlink="">
      <xdr:nvSpPr>
        <xdr:cNvPr id="520" name="テキスト ボックス 519"/>
        <xdr:cNvSpPr txBox="1"/>
      </xdr:nvSpPr>
      <xdr:spPr>
        <a:xfrm>
          <a:off x="15214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168458</xdr:rowOff>
    </xdr:from>
    <xdr:to>
      <xdr:col>76</xdr:col>
      <xdr:colOff>114300</xdr:colOff>
      <xdr:row>37</xdr:row>
      <xdr:rowOff>82687</xdr:rowOff>
    </xdr:to>
    <xdr:cxnSp macro="">
      <xdr:nvCxnSpPr>
        <xdr:cNvPr id="521" name="直線コネクタ 520"/>
        <xdr:cNvCxnSpPr/>
      </xdr:nvCxnSpPr>
      <xdr:spPr>
        <a:xfrm flipV="1">
          <a:off x="13703300" y="6169208"/>
          <a:ext cx="889000" cy="25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107691</xdr:rowOff>
    </xdr:from>
    <xdr:to>
      <xdr:col>76</xdr:col>
      <xdr:colOff>165100</xdr:colOff>
      <xdr:row>36</xdr:row>
      <xdr:rowOff>37841</xdr:rowOff>
    </xdr:to>
    <xdr:sp macro="" textlink="">
      <xdr:nvSpPr>
        <xdr:cNvPr id="522" name="フローチャート: 判断 521"/>
        <xdr:cNvSpPr/>
      </xdr:nvSpPr>
      <xdr:spPr>
        <a:xfrm>
          <a:off x="14541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54368</xdr:rowOff>
    </xdr:from>
    <xdr:ext cx="534377" cy="259045"/>
    <xdr:sp macro="" textlink="">
      <xdr:nvSpPr>
        <xdr:cNvPr id="523" name="テキスト ボックス 522"/>
        <xdr:cNvSpPr txBox="1"/>
      </xdr:nvSpPr>
      <xdr:spPr>
        <a:xfrm>
          <a:off x="14325111" y="58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100243</xdr:rowOff>
    </xdr:from>
    <xdr:to>
      <xdr:col>71</xdr:col>
      <xdr:colOff>177800</xdr:colOff>
      <xdr:row>37</xdr:row>
      <xdr:rowOff>82687</xdr:rowOff>
    </xdr:to>
    <xdr:cxnSp macro="">
      <xdr:nvCxnSpPr>
        <xdr:cNvPr id="524" name="直線コネクタ 523"/>
        <xdr:cNvCxnSpPr/>
      </xdr:nvCxnSpPr>
      <xdr:spPr>
        <a:xfrm>
          <a:off x="12814300" y="5758093"/>
          <a:ext cx="889000" cy="66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113726</xdr:rowOff>
    </xdr:from>
    <xdr:to>
      <xdr:col>72</xdr:col>
      <xdr:colOff>38100</xdr:colOff>
      <xdr:row>36</xdr:row>
      <xdr:rowOff>43876</xdr:rowOff>
    </xdr:to>
    <xdr:sp macro="" textlink="">
      <xdr:nvSpPr>
        <xdr:cNvPr id="525" name="フローチャート: 判断 524"/>
        <xdr:cNvSpPr/>
      </xdr:nvSpPr>
      <xdr:spPr>
        <a:xfrm>
          <a:off x="13652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60403</xdr:rowOff>
    </xdr:from>
    <xdr:ext cx="534377" cy="259045"/>
    <xdr:sp macro="" textlink="">
      <xdr:nvSpPr>
        <xdr:cNvPr id="526" name="テキスト ボックス 525"/>
        <xdr:cNvSpPr txBox="1"/>
      </xdr:nvSpPr>
      <xdr:spPr>
        <a:xfrm>
          <a:off x="13436111" y="5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96489</xdr:rowOff>
    </xdr:from>
    <xdr:to>
      <xdr:col>67</xdr:col>
      <xdr:colOff>101600</xdr:colOff>
      <xdr:row>36</xdr:row>
      <xdr:rowOff>26639</xdr:rowOff>
    </xdr:to>
    <xdr:sp macro="" textlink="">
      <xdr:nvSpPr>
        <xdr:cNvPr id="527" name="フローチャート: 判断 526"/>
        <xdr:cNvSpPr/>
      </xdr:nvSpPr>
      <xdr:spPr>
        <a:xfrm>
          <a:off x="12763500" y="609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17766</xdr:rowOff>
    </xdr:from>
    <xdr:ext cx="534377" cy="259045"/>
    <xdr:sp macro="" textlink="">
      <xdr:nvSpPr>
        <xdr:cNvPr id="528" name="テキスト ボックス 527"/>
        <xdr:cNvSpPr txBox="1"/>
      </xdr:nvSpPr>
      <xdr:spPr>
        <a:xfrm>
          <a:off x="12547111" y="61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31704</xdr:rowOff>
    </xdr:from>
    <xdr:to>
      <xdr:col>85</xdr:col>
      <xdr:colOff>177800</xdr:colOff>
      <xdr:row>37</xdr:row>
      <xdr:rowOff>133304</xdr:rowOff>
    </xdr:to>
    <xdr:sp macro="" textlink="">
      <xdr:nvSpPr>
        <xdr:cNvPr id="534" name="楕円 533"/>
        <xdr:cNvSpPr/>
      </xdr:nvSpPr>
      <xdr:spPr>
        <a:xfrm>
          <a:off x="16268700" y="63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10131</xdr:rowOff>
    </xdr:from>
    <xdr:ext cx="534377" cy="259045"/>
    <xdr:sp macro="" textlink="">
      <xdr:nvSpPr>
        <xdr:cNvPr id="535" name="消防費該当値テキスト"/>
        <xdr:cNvSpPr txBox="1"/>
      </xdr:nvSpPr>
      <xdr:spPr>
        <a:xfrm>
          <a:off x="16370300" y="635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36871</xdr:rowOff>
    </xdr:from>
    <xdr:to>
      <xdr:col>81</xdr:col>
      <xdr:colOff>101600</xdr:colOff>
      <xdr:row>38</xdr:row>
      <xdr:rowOff>138471</xdr:rowOff>
    </xdr:to>
    <xdr:sp macro="" textlink="">
      <xdr:nvSpPr>
        <xdr:cNvPr id="536" name="楕円 535"/>
        <xdr:cNvSpPr/>
      </xdr:nvSpPr>
      <xdr:spPr>
        <a:xfrm>
          <a:off x="15430500" y="65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129598</xdr:rowOff>
    </xdr:from>
    <xdr:ext cx="534377" cy="259045"/>
    <xdr:sp macro="" textlink="">
      <xdr:nvSpPr>
        <xdr:cNvPr id="537" name="テキスト ボックス 536"/>
        <xdr:cNvSpPr txBox="1"/>
      </xdr:nvSpPr>
      <xdr:spPr>
        <a:xfrm>
          <a:off x="15214111" y="664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117658</xdr:rowOff>
    </xdr:from>
    <xdr:to>
      <xdr:col>76</xdr:col>
      <xdr:colOff>165100</xdr:colOff>
      <xdr:row>36</xdr:row>
      <xdr:rowOff>47808</xdr:rowOff>
    </xdr:to>
    <xdr:sp macro="" textlink="">
      <xdr:nvSpPr>
        <xdr:cNvPr id="538" name="楕円 537"/>
        <xdr:cNvSpPr/>
      </xdr:nvSpPr>
      <xdr:spPr>
        <a:xfrm>
          <a:off x="14541500" y="611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38935</xdr:rowOff>
    </xdr:from>
    <xdr:ext cx="534377" cy="259045"/>
    <xdr:sp macro="" textlink="">
      <xdr:nvSpPr>
        <xdr:cNvPr id="539" name="テキスト ボックス 538"/>
        <xdr:cNvSpPr txBox="1"/>
      </xdr:nvSpPr>
      <xdr:spPr>
        <a:xfrm>
          <a:off x="14325111" y="621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31887</xdr:rowOff>
    </xdr:from>
    <xdr:to>
      <xdr:col>72</xdr:col>
      <xdr:colOff>38100</xdr:colOff>
      <xdr:row>37</xdr:row>
      <xdr:rowOff>133487</xdr:rowOff>
    </xdr:to>
    <xdr:sp macro="" textlink="">
      <xdr:nvSpPr>
        <xdr:cNvPr id="540" name="楕円 539"/>
        <xdr:cNvSpPr/>
      </xdr:nvSpPr>
      <xdr:spPr>
        <a:xfrm>
          <a:off x="13652500" y="63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124614</xdr:rowOff>
    </xdr:from>
    <xdr:ext cx="534377" cy="259045"/>
    <xdr:sp macro="" textlink="">
      <xdr:nvSpPr>
        <xdr:cNvPr id="541" name="テキスト ボックス 540"/>
        <xdr:cNvSpPr txBox="1"/>
      </xdr:nvSpPr>
      <xdr:spPr>
        <a:xfrm>
          <a:off x="13436111" y="646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49443</xdr:rowOff>
    </xdr:from>
    <xdr:to>
      <xdr:col>67</xdr:col>
      <xdr:colOff>101600</xdr:colOff>
      <xdr:row>33</xdr:row>
      <xdr:rowOff>151043</xdr:rowOff>
    </xdr:to>
    <xdr:sp macro="" textlink="">
      <xdr:nvSpPr>
        <xdr:cNvPr id="542" name="楕円 541"/>
        <xdr:cNvSpPr/>
      </xdr:nvSpPr>
      <xdr:spPr>
        <a:xfrm>
          <a:off x="12763500" y="57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167570</xdr:rowOff>
    </xdr:from>
    <xdr:ext cx="534377" cy="259045"/>
    <xdr:sp macro="" textlink="">
      <xdr:nvSpPr>
        <xdr:cNvPr id="543" name="テキスト ボックス 542"/>
        <xdr:cNvSpPr txBox="1"/>
      </xdr:nvSpPr>
      <xdr:spPr>
        <a:xfrm>
          <a:off x="12547111" y="548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165509</xdr:rowOff>
    </xdr:from>
    <xdr:to>
      <xdr:col>85</xdr:col>
      <xdr:colOff>126364</xdr:colOff>
      <xdr:row>57</xdr:row>
      <xdr:rowOff>170355</xdr:rowOff>
    </xdr:to>
    <xdr:cxnSp macro="">
      <xdr:nvCxnSpPr>
        <xdr:cNvPr id="566" name="直線コネクタ 565"/>
        <xdr:cNvCxnSpPr/>
      </xdr:nvCxnSpPr>
      <xdr:spPr>
        <a:xfrm flipV="1">
          <a:off x="16317595" y="8738009"/>
          <a:ext cx="1269" cy="120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2732</xdr:rowOff>
    </xdr:from>
    <xdr:ext cx="534377" cy="259045"/>
    <xdr:sp macro="" textlink="">
      <xdr:nvSpPr>
        <xdr:cNvPr id="567" name="教育費最小値テキスト"/>
        <xdr:cNvSpPr txBox="1"/>
      </xdr:nvSpPr>
      <xdr:spPr>
        <a:xfrm>
          <a:off x="16370300" y="99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170355</xdr:rowOff>
    </xdr:from>
    <xdr:to>
      <xdr:col>86</xdr:col>
      <xdr:colOff>25400</xdr:colOff>
      <xdr:row>57</xdr:row>
      <xdr:rowOff>170355</xdr:rowOff>
    </xdr:to>
    <xdr:cxnSp macro="">
      <xdr:nvCxnSpPr>
        <xdr:cNvPr id="568" name="直線コネクタ 567"/>
        <xdr:cNvCxnSpPr/>
      </xdr:nvCxnSpPr>
      <xdr:spPr>
        <a:xfrm>
          <a:off x="16230600" y="994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112186</xdr:rowOff>
    </xdr:from>
    <xdr:ext cx="534377" cy="259045"/>
    <xdr:sp macro="" textlink="">
      <xdr:nvSpPr>
        <xdr:cNvPr id="569" name="教育費最大値テキスト"/>
        <xdr:cNvSpPr txBox="1"/>
      </xdr:nvSpPr>
      <xdr:spPr>
        <a:xfrm>
          <a:off x="16370300" y="851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165509</xdr:rowOff>
    </xdr:from>
    <xdr:to>
      <xdr:col>86</xdr:col>
      <xdr:colOff>25400</xdr:colOff>
      <xdr:row>50</xdr:row>
      <xdr:rowOff>165509</xdr:rowOff>
    </xdr:to>
    <xdr:cxnSp macro="">
      <xdr:nvCxnSpPr>
        <xdr:cNvPr id="570" name="直線コネクタ 569"/>
        <xdr:cNvCxnSpPr/>
      </xdr:nvCxnSpPr>
      <xdr:spPr>
        <a:xfrm>
          <a:off x="16230600" y="873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2242</xdr:rowOff>
    </xdr:from>
    <xdr:to>
      <xdr:col>85</xdr:col>
      <xdr:colOff>127000</xdr:colOff>
      <xdr:row>53</xdr:row>
      <xdr:rowOff>64833</xdr:rowOff>
    </xdr:to>
    <xdr:cxnSp macro="">
      <xdr:nvCxnSpPr>
        <xdr:cNvPr id="571" name="直線コネクタ 570"/>
        <xdr:cNvCxnSpPr/>
      </xdr:nvCxnSpPr>
      <xdr:spPr>
        <a:xfrm>
          <a:off x="15481300" y="8917642"/>
          <a:ext cx="838200" cy="23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154972</xdr:rowOff>
    </xdr:from>
    <xdr:ext cx="534377" cy="259045"/>
    <xdr:sp macro="" textlink="">
      <xdr:nvSpPr>
        <xdr:cNvPr id="572" name="教育費平均値テキスト"/>
        <xdr:cNvSpPr txBox="1"/>
      </xdr:nvSpPr>
      <xdr:spPr>
        <a:xfrm>
          <a:off x="16370300" y="941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5095</xdr:rowOff>
    </xdr:from>
    <xdr:to>
      <xdr:col>85</xdr:col>
      <xdr:colOff>177800</xdr:colOff>
      <xdr:row>55</xdr:row>
      <xdr:rowOff>106695</xdr:rowOff>
    </xdr:to>
    <xdr:sp macro="" textlink="">
      <xdr:nvSpPr>
        <xdr:cNvPr id="573" name="フローチャート: 判断 572"/>
        <xdr:cNvSpPr/>
      </xdr:nvSpPr>
      <xdr:spPr>
        <a:xfrm>
          <a:off x="16268700" y="94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85088</xdr:rowOff>
    </xdr:from>
    <xdr:to>
      <xdr:col>81</xdr:col>
      <xdr:colOff>50800</xdr:colOff>
      <xdr:row>52</xdr:row>
      <xdr:rowOff>2242</xdr:rowOff>
    </xdr:to>
    <xdr:cxnSp macro="">
      <xdr:nvCxnSpPr>
        <xdr:cNvPr id="574" name="直線コネクタ 573"/>
        <xdr:cNvCxnSpPr/>
      </xdr:nvCxnSpPr>
      <xdr:spPr>
        <a:xfrm>
          <a:off x="14592300" y="8829038"/>
          <a:ext cx="889000" cy="8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68029</xdr:rowOff>
    </xdr:from>
    <xdr:to>
      <xdr:col>81</xdr:col>
      <xdr:colOff>101600</xdr:colOff>
      <xdr:row>55</xdr:row>
      <xdr:rowOff>169629</xdr:rowOff>
    </xdr:to>
    <xdr:sp macro="" textlink="">
      <xdr:nvSpPr>
        <xdr:cNvPr id="575" name="フローチャート: 判断 574"/>
        <xdr:cNvSpPr/>
      </xdr:nvSpPr>
      <xdr:spPr>
        <a:xfrm>
          <a:off x="15430500" y="94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160756</xdr:rowOff>
    </xdr:from>
    <xdr:ext cx="534377" cy="259045"/>
    <xdr:sp macro="" textlink="">
      <xdr:nvSpPr>
        <xdr:cNvPr id="576" name="テキスト ボックス 575"/>
        <xdr:cNvSpPr txBox="1"/>
      </xdr:nvSpPr>
      <xdr:spPr>
        <a:xfrm>
          <a:off x="15214111" y="959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85088</xdr:rowOff>
    </xdr:from>
    <xdr:to>
      <xdr:col>76</xdr:col>
      <xdr:colOff>114300</xdr:colOff>
      <xdr:row>54</xdr:row>
      <xdr:rowOff>21377</xdr:rowOff>
    </xdr:to>
    <xdr:cxnSp macro="">
      <xdr:nvCxnSpPr>
        <xdr:cNvPr id="577" name="直線コネクタ 576"/>
        <xdr:cNvCxnSpPr/>
      </xdr:nvCxnSpPr>
      <xdr:spPr>
        <a:xfrm flipV="1">
          <a:off x="13703300" y="8829038"/>
          <a:ext cx="889000" cy="45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21417</xdr:rowOff>
    </xdr:from>
    <xdr:to>
      <xdr:col>76</xdr:col>
      <xdr:colOff>165100</xdr:colOff>
      <xdr:row>54</xdr:row>
      <xdr:rowOff>123017</xdr:rowOff>
    </xdr:to>
    <xdr:sp macro="" textlink="">
      <xdr:nvSpPr>
        <xdr:cNvPr id="578" name="フローチャート: 判断 577"/>
        <xdr:cNvSpPr/>
      </xdr:nvSpPr>
      <xdr:spPr>
        <a:xfrm>
          <a:off x="14541500" y="92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114144</xdr:rowOff>
    </xdr:from>
    <xdr:ext cx="534377" cy="259045"/>
    <xdr:sp macro="" textlink="">
      <xdr:nvSpPr>
        <xdr:cNvPr id="579" name="テキスト ボックス 578"/>
        <xdr:cNvSpPr txBox="1"/>
      </xdr:nvSpPr>
      <xdr:spPr>
        <a:xfrm>
          <a:off x="14325111" y="93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74618</xdr:rowOff>
    </xdr:from>
    <xdr:to>
      <xdr:col>71</xdr:col>
      <xdr:colOff>177800</xdr:colOff>
      <xdr:row>54</xdr:row>
      <xdr:rowOff>21377</xdr:rowOff>
    </xdr:to>
    <xdr:cxnSp macro="">
      <xdr:nvCxnSpPr>
        <xdr:cNvPr id="580" name="直線コネクタ 579"/>
        <xdr:cNvCxnSpPr/>
      </xdr:nvCxnSpPr>
      <xdr:spPr>
        <a:xfrm>
          <a:off x="12814300" y="9161468"/>
          <a:ext cx="889000" cy="11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295</xdr:rowOff>
    </xdr:from>
    <xdr:to>
      <xdr:col>72</xdr:col>
      <xdr:colOff>38100</xdr:colOff>
      <xdr:row>54</xdr:row>
      <xdr:rowOff>101895</xdr:rowOff>
    </xdr:to>
    <xdr:sp macro="" textlink="">
      <xdr:nvSpPr>
        <xdr:cNvPr id="581" name="フローチャート: 判断 580"/>
        <xdr:cNvSpPr/>
      </xdr:nvSpPr>
      <xdr:spPr>
        <a:xfrm>
          <a:off x="13652500" y="92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93022</xdr:rowOff>
    </xdr:from>
    <xdr:ext cx="534377" cy="259045"/>
    <xdr:sp macro="" textlink="">
      <xdr:nvSpPr>
        <xdr:cNvPr id="582" name="テキスト ボックス 581"/>
        <xdr:cNvSpPr txBox="1"/>
      </xdr:nvSpPr>
      <xdr:spPr>
        <a:xfrm>
          <a:off x="13436111" y="93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127099</xdr:rowOff>
    </xdr:from>
    <xdr:to>
      <xdr:col>67</xdr:col>
      <xdr:colOff>101600</xdr:colOff>
      <xdr:row>55</xdr:row>
      <xdr:rowOff>57249</xdr:rowOff>
    </xdr:to>
    <xdr:sp macro="" textlink="">
      <xdr:nvSpPr>
        <xdr:cNvPr id="583" name="フローチャート: 判断 582"/>
        <xdr:cNvSpPr/>
      </xdr:nvSpPr>
      <xdr:spPr>
        <a:xfrm>
          <a:off x="12763500" y="938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48376</xdr:rowOff>
    </xdr:from>
    <xdr:ext cx="534377" cy="259045"/>
    <xdr:sp macro="" textlink="">
      <xdr:nvSpPr>
        <xdr:cNvPr id="584" name="テキスト ボックス 583"/>
        <xdr:cNvSpPr txBox="1"/>
      </xdr:nvSpPr>
      <xdr:spPr>
        <a:xfrm>
          <a:off x="12547111" y="947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14033</xdr:rowOff>
    </xdr:from>
    <xdr:to>
      <xdr:col>85</xdr:col>
      <xdr:colOff>177800</xdr:colOff>
      <xdr:row>53</xdr:row>
      <xdr:rowOff>115633</xdr:rowOff>
    </xdr:to>
    <xdr:sp macro="" textlink="">
      <xdr:nvSpPr>
        <xdr:cNvPr id="590" name="楕円 589"/>
        <xdr:cNvSpPr/>
      </xdr:nvSpPr>
      <xdr:spPr>
        <a:xfrm>
          <a:off x="16268700" y="910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36910</xdr:rowOff>
    </xdr:from>
    <xdr:ext cx="534377" cy="259045"/>
    <xdr:sp macro="" textlink="">
      <xdr:nvSpPr>
        <xdr:cNvPr id="591" name="教育費該当値テキスト"/>
        <xdr:cNvSpPr txBox="1"/>
      </xdr:nvSpPr>
      <xdr:spPr>
        <a:xfrm>
          <a:off x="16370300" y="89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122892</xdr:rowOff>
    </xdr:from>
    <xdr:to>
      <xdr:col>81</xdr:col>
      <xdr:colOff>101600</xdr:colOff>
      <xdr:row>52</xdr:row>
      <xdr:rowOff>53042</xdr:rowOff>
    </xdr:to>
    <xdr:sp macro="" textlink="">
      <xdr:nvSpPr>
        <xdr:cNvPr id="592" name="楕円 591"/>
        <xdr:cNvSpPr/>
      </xdr:nvSpPr>
      <xdr:spPr>
        <a:xfrm>
          <a:off x="15430500" y="88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69569</xdr:rowOff>
    </xdr:from>
    <xdr:ext cx="534377" cy="259045"/>
    <xdr:sp macro="" textlink="">
      <xdr:nvSpPr>
        <xdr:cNvPr id="593" name="テキスト ボックス 592"/>
        <xdr:cNvSpPr txBox="1"/>
      </xdr:nvSpPr>
      <xdr:spPr>
        <a:xfrm>
          <a:off x="15214111" y="864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34288</xdr:rowOff>
    </xdr:from>
    <xdr:to>
      <xdr:col>76</xdr:col>
      <xdr:colOff>165100</xdr:colOff>
      <xdr:row>51</xdr:row>
      <xdr:rowOff>135888</xdr:rowOff>
    </xdr:to>
    <xdr:sp macro="" textlink="">
      <xdr:nvSpPr>
        <xdr:cNvPr id="594" name="楕円 593"/>
        <xdr:cNvSpPr/>
      </xdr:nvSpPr>
      <xdr:spPr>
        <a:xfrm>
          <a:off x="14541500" y="87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152415</xdr:rowOff>
    </xdr:from>
    <xdr:ext cx="534377" cy="259045"/>
    <xdr:sp macro="" textlink="">
      <xdr:nvSpPr>
        <xdr:cNvPr id="595" name="テキスト ボックス 594"/>
        <xdr:cNvSpPr txBox="1"/>
      </xdr:nvSpPr>
      <xdr:spPr>
        <a:xfrm>
          <a:off x="14325111" y="85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142027</xdr:rowOff>
    </xdr:from>
    <xdr:to>
      <xdr:col>72</xdr:col>
      <xdr:colOff>38100</xdr:colOff>
      <xdr:row>54</xdr:row>
      <xdr:rowOff>72177</xdr:rowOff>
    </xdr:to>
    <xdr:sp macro="" textlink="">
      <xdr:nvSpPr>
        <xdr:cNvPr id="596" name="楕円 595"/>
        <xdr:cNvSpPr/>
      </xdr:nvSpPr>
      <xdr:spPr>
        <a:xfrm>
          <a:off x="13652500" y="92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88704</xdr:rowOff>
    </xdr:from>
    <xdr:ext cx="534377" cy="259045"/>
    <xdr:sp macro="" textlink="">
      <xdr:nvSpPr>
        <xdr:cNvPr id="597" name="テキスト ボックス 596"/>
        <xdr:cNvSpPr txBox="1"/>
      </xdr:nvSpPr>
      <xdr:spPr>
        <a:xfrm>
          <a:off x="13436111" y="900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23818</xdr:rowOff>
    </xdr:from>
    <xdr:to>
      <xdr:col>67</xdr:col>
      <xdr:colOff>101600</xdr:colOff>
      <xdr:row>53</xdr:row>
      <xdr:rowOff>125418</xdr:rowOff>
    </xdr:to>
    <xdr:sp macro="" textlink="">
      <xdr:nvSpPr>
        <xdr:cNvPr id="598" name="楕円 597"/>
        <xdr:cNvSpPr/>
      </xdr:nvSpPr>
      <xdr:spPr>
        <a:xfrm>
          <a:off x="12763500" y="91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141945</xdr:rowOff>
    </xdr:from>
    <xdr:ext cx="534377" cy="259045"/>
    <xdr:sp macro="" textlink="">
      <xdr:nvSpPr>
        <xdr:cNvPr id="599" name="テキスト ボックス 598"/>
        <xdr:cNvSpPr txBox="1"/>
      </xdr:nvSpPr>
      <xdr:spPr>
        <a:xfrm>
          <a:off x="12547111" y="888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86970</xdr:rowOff>
    </xdr:from>
    <xdr:to>
      <xdr:col>85</xdr:col>
      <xdr:colOff>126364</xdr:colOff>
      <xdr:row>79</xdr:row>
      <xdr:rowOff>35534</xdr:rowOff>
    </xdr:to>
    <xdr:cxnSp macro="">
      <xdr:nvCxnSpPr>
        <xdr:cNvPr id="623" name="直線コネクタ 622"/>
        <xdr:cNvCxnSpPr/>
      </xdr:nvCxnSpPr>
      <xdr:spPr>
        <a:xfrm flipV="1">
          <a:off x="16317595" y="12088470"/>
          <a:ext cx="1269"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39361</xdr:rowOff>
    </xdr:from>
    <xdr:ext cx="378565" cy="259045"/>
    <xdr:sp macro="" textlink="">
      <xdr:nvSpPr>
        <xdr:cNvPr id="624" name="災害復旧費最小値テキスト"/>
        <xdr:cNvSpPr txBox="1"/>
      </xdr:nvSpPr>
      <xdr:spPr>
        <a:xfrm>
          <a:off x="16370300" y="1358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35534</xdr:rowOff>
    </xdr:from>
    <xdr:to>
      <xdr:col>86</xdr:col>
      <xdr:colOff>25400</xdr:colOff>
      <xdr:row>79</xdr:row>
      <xdr:rowOff>35534</xdr:rowOff>
    </xdr:to>
    <xdr:cxnSp macro="">
      <xdr:nvCxnSpPr>
        <xdr:cNvPr id="625" name="直線コネクタ 624"/>
        <xdr:cNvCxnSpPr/>
      </xdr:nvCxnSpPr>
      <xdr:spPr>
        <a:xfrm>
          <a:off x="16230600" y="1358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33647</xdr:rowOff>
    </xdr:from>
    <xdr:ext cx="534377" cy="259045"/>
    <xdr:sp macro="" textlink="">
      <xdr:nvSpPr>
        <xdr:cNvPr id="626" name="災害復旧費最大値テキスト"/>
        <xdr:cNvSpPr txBox="1"/>
      </xdr:nvSpPr>
      <xdr:spPr>
        <a:xfrm>
          <a:off x="16370300" y="118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86970</xdr:rowOff>
    </xdr:from>
    <xdr:to>
      <xdr:col>86</xdr:col>
      <xdr:colOff>25400</xdr:colOff>
      <xdr:row>70</xdr:row>
      <xdr:rowOff>86970</xdr:rowOff>
    </xdr:to>
    <xdr:cxnSp macro="">
      <xdr:nvCxnSpPr>
        <xdr:cNvPr id="627" name="直線コネクタ 626"/>
        <xdr:cNvCxnSpPr/>
      </xdr:nvCxnSpPr>
      <xdr:spPr>
        <a:xfrm>
          <a:off x="16230600" y="1208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67120</xdr:rowOff>
    </xdr:from>
    <xdr:to>
      <xdr:col>85</xdr:col>
      <xdr:colOff>127000</xdr:colOff>
      <xdr:row>78</xdr:row>
      <xdr:rowOff>126288</xdr:rowOff>
    </xdr:to>
    <xdr:cxnSp macro="">
      <xdr:nvCxnSpPr>
        <xdr:cNvPr id="628" name="直線コネクタ 627"/>
        <xdr:cNvCxnSpPr/>
      </xdr:nvCxnSpPr>
      <xdr:spPr>
        <a:xfrm flipV="1">
          <a:off x="15481300" y="13440220"/>
          <a:ext cx="838200" cy="5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74706</xdr:rowOff>
    </xdr:from>
    <xdr:ext cx="469744" cy="259045"/>
    <xdr:sp macro="" textlink="">
      <xdr:nvSpPr>
        <xdr:cNvPr id="629" name="災害復旧費平均値テキスト"/>
        <xdr:cNvSpPr txBox="1"/>
      </xdr:nvSpPr>
      <xdr:spPr>
        <a:xfrm>
          <a:off x="16370300" y="1310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51829</xdr:rowOff>
    </xdr:from>
    <xdr:to>
      <xdr:col>85</xdr:col>
      <xdr:colOff>177800</xdr:colOff>
      <xdr:row>77</xdr:row>
      <xdr:rowOff>153429</xdr:rowOff>
    </xdr:to>
    <xdr:sp macro="" textlink="">
      <xdr:nvSpPr>
        <xdr:cNvPr id="630" name="フローチャート: 判断 629"/>
        <xdr:cNvSpPr/>
      </xdr:nvSpPr>
      <xdr:spPr>
        <a:xfrm>
          <a:off x="16268700" y="132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126288</xdr:rowOff>
    </xdr:from>
    <xdr:to>
      <xdr:col>81</xdr:col>
      <xdr:colOff>50800</xdr:colOff>
      <xdr:row>79</xdr:row>
      <xdr:rowOff>44450</xdr:rowOff>
    </xdr:to>
    <xdr:cxnSp macro="">
      <xdr:nvCxnSpPr>
        <xdr:cNvPr id="631" name="直線コネクタ 630"/>
        <xdr:cNvCxnSpPr/>
      </xdr:nvCxnSpPr>
      <xdr:spPr>
        <a:xfrm flipV="1">
          <a:off x="14592300" y="13499388"/>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106883</xdr:rowOff>
    </xdr:from>
    <xdr:to>
      <xdr:col>81</xdr:col>
      <xdr:colOff>101600</xdr:colOff>
      <xdr:row>78</xdr:row>
      <xdr:rowOff>37033</xdr:rowOff>
    </xdr:to>
    <xdr:sp macro="" textlink="">
      <xdr:nvSpPr>
        <xdr:cNvPr id="632" name="フローチャート: 判断 631"/>
        <xdr:cNvSpPr/>
      </xdr:nvSpPr>
      <xdr:spPr>
        <a:xfrm>
          <a:off x="15430500" y="1330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53560</xdr:rowOff>
    </xdr:from>
    <xdr:ext cx="469744" cy="259045"/>
    <xdr:sp macro="" textlink="">
      <xdr:nvSpPr>
        <xdr:cNvPr id="633" name="テキスト ボックス 632"/>
        <xdr:cNvSpPr txBox="1"/>
      </xdr:nvSpPr>
      <xdr:spPr>
        <a:xfrm>
          <a:off x="15246428" y="1308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35610</xdr:rowOff>
    </xdr:from>
    <xdr:to>
      <xdr:col>76</xdr:col>
      <xdr:colOff>114300</xdr:colOff>
      <xdr:row>79</xdr:row>
      <xdr:rowOff>44450</xdr:rowOff>
    </xdr:to>
    <xdr:cxnSp macro="">
      <xdr:nvCxnSpPr>
        <xdr:cNvPr id="634" name="直線コネクタ 633"/>
        <xdr:cNvCxnSpPr/>
      </xdr:nvCxnSpPr>
      <xdr:spPr>
        <a:xfrm>
          <a:off x="13703300" y="1358016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58840</xdr:rowOff>
    </xdr:from>
    <xdr:to>
      <xdr:col>76</xdr:col>
      <xdr:colOff>165100</xdr:colOff>
      <xdr:row>77</xdr:row>
      <xdr:rowOff>160440</xdr:rowOff>
    </xdr:to>
    <xdr:sp macro="" textlink="">
      <xdr:nvSpPr>
        <xdr:cNvPr id="635" name="フローチャート: 判断 634"/>
        <xdr:cNvSpPr/>
      </xdr:nvSpPr>
      <xdr:spPr>
        <a:xfrm>
          <a:off x="14541500" y="132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5517</xdr:rowOff>
    </xdr:from>
    <xdr:ext cx="469744" cy="259045"/>
    <xdr:sp macro="" textlink="">
      <xdr:nvSpPr>
        <xdr:cNvPr id="636" name="テキスト ボックス 635"/>
        <xdr:cNvSpPr txBox="1"/>
      </xdr:nvSpPr>
      <xdr:spPr>
        <a:xfrm>
          <a:off x="14357428" y="130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71006</xdr:rowOff>
    </xdr:from>
    <xdr:to>
      <xdr:col>71</xdr:col>
      <xdr:colOff>177800</xdr:colOff>
      <xdr:row>79</xdr:row>
      <xdr:rowOff>35610</xdr:rowOff>
    </xdr:to>
    <xdr:cxnSp macro="">
      <xdr:nvCxnSpPr>
        <xdr:cNvPr id="637" name="直線コネクタ 636"/>
        <xdr:cNvCxnSpPr/>
      </xdr:nvCxnSpPr>
      <xdr:spPr>
        <a:xfrm>
          <a:off x="12814300" y="12072506"/>
          <a:ext cx="889000" cy="150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xdr:rowOff>
    </xdr:from>
    <xdr:to>
      <xdr:col>72</xdr:col>
      <xdr:colOff>38100</xdr:colOff>
      <xdr:row>76</xdr:row>
      <xdr:rowOff>111937</xdr:rowOff>
    </xdr:to>
    <xdr:sp macro="" textlink="">
      <xdr:nvSpPr>
        <xdr:cNvPr id="638" name="フローチャート: 判断 637"/>
        <xdr:cNvSpPr/>
      </xdr:nvSpPr>
      <xdr:spPr>
        <a:xfrm>
          <a:off x="13652500" y="1304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128465</xdr:rowOff>
    </xdr:from>
    <xdr:ext cx="534377" cy="259045"/>
    <xdr:sp macro="" textlink="">
      <xdr:nvSpPr>
        <xdr:cNvPr id="639" name="テキスト ボックス 638"/>
        <xdr:cNvSpPr txBox="1"/>
      </xdr:nvSpPr>
      <xdr:spPr>
        <a:xfrm>
          <a:off x="13436111" y="128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163537</xdr:rowOff>
    </xdr:from>
    <xdr:to>
      <xdr:col>67</xdr:col>
      <xdr:colOff>101600</xdr:colOff>
      <xdr:row>76</xdr:row>
      <xdr:rowOff>93687</xdr:rowOff>
    </xdr:to>
    <xdr:sp macro="" textlink="">
      <xdr:nvSpPr>
        <xdr:cNvPr id="640" name="フローチャート: 判断 639"/>
        <xdr:cNvSpPr/>
      </xdr:nvSpPr>
      <xdr:spPr>
        <a:xfrm>
          <a:off x="12763500" y="1302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84814</xdr:rowOff>
    </xdr:from>
    <xdr:ext cx="534377" cy="259045"/>
    <xdr:sp macro="" textlink="">
      <xdr:nvSpPr>
        <xdr:cNvPr id="641" name="テキスト ボックス 640"/>
        <xdr:cNvSpPr txBox="1"/>
      </xdr:nvSpPr>
      <xdr:spPr>
        <a:xfrm>
          <a:off x="12547111" y="131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16320</xdr:rowOff>
    </xdr:from>
    <xdr:to>
      <xdr:col>85</xdr:col>
      <xdr:colOff>177800</xdr:colOff>
      <xdr:row>78</xdr:row>
      <xdr:rowOff>117920</xdr:rowOff>
    </xdr:to>
    <xdr:sp macro="" textlink="">
      <xdr:nvSpPr>
        <xdr:cNvPr id="647" name="楕円 646"/>
        <xdr:cNvSpPr/>
      </xdr:nvSpPr>
      <xdr:spPr>
        <a:xfrm>
          <a:off x="16268700" y="133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166197</xdr:rowOff>
    </xdr:from>
    <xdr:ext cx="469744" cy="259045"/>
    <xdr:sp macro="" textlink="">
      <xdr:nvSpPr>
        <xdr:cNvPr id="648" name="災害復旧費該当値テキスト"/>
        <xdr:cNvSpPr txBox="1"/>
      </xdr:nvSpPr>
      <xdr:spPr>
        <a:xfrm>
          <a:off x="16370300" y="133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75488</xdr:rowOff>
    </xdr:from>
    <xdr:to>
      <xdr:col>81</xdr:col>
      <xdr:colOff>101600</xdr:colOff>
      <xdr:row>79</xdr:row>
      <xdr:rowOff>5638</xdr:rowOff>
    </xdr:to>
    <xdr:sp macro="" textlink="">
      <xdr:nvSpPr>
        <xdr:cNvPr id="649" name="楕円 648"/>
        <xdr:cNvSpPr/>
      </xdr:nvSpPr>
      <xdr:spPr>
        <a:xfrm>
          <a:off x="15430500" y="134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168215</xdr:rowOff>
    </xdr:from>
    <xdr:ext cx="469744" cy="259045"/>
    <xdr:sp macro="" textlink="">
      <xdr:nvSpPr>
        <xdr:cNvPr id="650" name="テキスト ボックス 649"/>
        <xdr:cNvSpPr txBox="1"/>
      </xdr:nvSpPr>
      <xdr:spPr>
        <a:xfrm>
          <a:off x="15246428" y="1354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1" name="楕円 65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2" name="テキスト ボックス 65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156260</xdr:rowOff>
    </xdr:from>
    <xdr:to>
      <xdr:col>72</xdr:col>
      <xdr:colOff>38100</xdr:colOff>
      <xdr:row>79</xdr:row>
      <xdr:rowOff>86410</xdr:rowOff>
    </xdr:to>
    <xdr:sp macro="" textlink="">
      <xdr:nvSpPr>
        <xdr:cNvPr id="653" name="楕円 652"/>
        <xdr:cNvSpPr/>
      </xdr:nvSpPr>
      <xdr:spPr>
        <a:xfrm>
          <a:off x="13652500" y="135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77537</xdr:rowOff>
    </xdr:from>
    <xdr:ext cx="378565" cy="259045"/>
    <xdr:sp macro="" textlink="">
      <xdr:nvSpPr>
        <xdr:cNvPr id="654" name="テキスト ボックス 653"/>
        <xdr:cNvSpPr txBox="1"/>
      </xdr:nvSpPr>
      <xdr:spPr>
        <a:xfrm>
          <a:off x="13514017" y="1362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20206</xdr:rowOff>
    </xdr:from>
    <xdr:to>
      <xdr:col>67</xdr:col>
      <xdr:colOff>101600</xdr:colOff>
      <xdr:row>70</xdr:row>
      <xdr:rowOff>121806</xdr:rowOff>
    </xdr:to>
    <xdr:sp macro="" textlink="">
      <xdr:nvSpPr>
        <xdr:cNvPr id="655" name="楕円 654"/>
        <xdr:cNvSpPr/>
      </xdr:nvSpPr>
      <xdr:spPr>
        <a:xfrm>
          <a:off x="12763500" y="1202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138333</xdr:rowOff>
    </xdr:from>
    <xdr:ext cx="534377" cy="259045"/>
    <xdr:sp macro="" textlink="">
      <xdr:nvSpPr>
        <xdr:cNvPr id="656" name="テキスト ボックス 655"/>
        <xdr:cNvSpPr txBox="1"/>
      </xdr:nvSpPr>
      <xdr:spPr>
        <a:xfrm>
          <a:off x="12547111" y="1179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7" name="テキスト ボックス 666"/>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31801</xdr:rowOff>
    </xdr:from>
    <xdr:to>
      <xdr:col>85</xdr:col>
      <xdr:colOff>126364</xdr:colOff>
      <xdr:row>99</xdr:row>
      <xdr:rowOff>14770</xdr:rowOff>
    </xdr:to>
    <xdr:cxnSp macro="">
      <xdr:nvCxnSpPr>
        <xdr:cNvPr id="681" name="直線コネクタ 680"/>
        <xdr:cNvCxnSpPr/>
      </xdr:nvCxnSpPr>
      <xdr:spPr>
        <a:xfrm flipV="1">
          <a:off x="16317595" y="15462301"/>
          <a:ext cx="1269" cy="152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18597</xdr:rowOff>
    </xdr:from>
    <xdr:ext cx="534377" cy="259045"/>
    <xdr:sp macro="" textlink="">
      <xdr:nvSpPr>
        <xdr:cNvPr id="682" name="公債費最小値テキスト"/>
        <xdr:cNvSpPr txBox="1"/>
      </xdr:nvSpPr>
      <xdr:spPr>
        <a:xfrm>
          <a:off x="16370300" y="169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14770</xdr:rowOff>
    </xdr:from>
    <xdr:to>
      <xdr:col>86</xdr:col>
      <xdr:colOff>25400</xdr:colOff>
      <xdr:row>99</xdr:row>
      <xdr:rowOff>14770</xdr:rowOff>
    </xdr:to>
    <xdr:cxnSp macro="">
      <xdr:nvCxnSpPr>
        <xdr:cNvPr id="683" name="直線コネクタ 682"/>
        <xdr:cNvCxnSpPr/>
      </xdr:nvCxnSpPr>
      <xdr:spPr>
        <a:xfrm>
          <a:off x="16230600" y="169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149928</xdr:rowOff>
    </xdr:from>
    <xdr:ext cx="599010" cy="259045"/>
    <xdr:sp macro="" textlink="">
      <xdr:nvSpPr>
        <xdr:cNvPr id="684" name="公債費最大値テキスト"/>
        <xdr:cNvSpPr txBox="1"/>
      </xdr:nvSpPr>
      <xdr:spPr>
        <a:xfrm>
          <a:off x="16370300" y="1523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121,664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31801</xdr:rowOff>
    </xdr:from>
    <xdr:to>
      <xdr:col>86</xdr:col>
      <xdr:colOff>25400</xdr:colOff>
      <xdr:row>90</xdr:row>
      <xdr:rowOff>31801</xdr:rowOff>
    </xdr:to>
    <xdr:cxnSp macro="">
      <xdr:nvCxnSpPr>
        <xdr:cNvPr id="685" name="直線コネクタ 684"/>
        <xdr:cNvCxnSpPr/>
      </xdr:nvCxnSpPr>
      <xdr:spPr>
        <a:xfrm>
          <a:off x="16230600" y="15462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68968</xdr:rowOff>
    </xdr:from>
    <xdr:to>
      <xdr:col>85</xdr:col>
      <xdr:colOff>127000</xdr:colOff>
      <xdr:row>97</xdr:row>
      <xdr:rowOff>143357</xdr:rowOff>
    </xdr:to>
    <xdr:cxnSp macro="">
      <xdr:nvCxnSpPr>
        <xdr:cNvPr id="686" name="直線コネクタ 685"/>
        <xdr:cNvCxnSpPr/>
      </xdr:nvCxnSpPr>
      <xdr:spPr>
        <a:xfrm>
          <a:off x="15481300" y="16699618"/>
          <a:ext cx="838200" cy="7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129512</xdr:rowOff>
    </xdr:from>
    <xdr:ext cx="534377" cy="259045"/>
    <xdr:sp macro="" textlink="">
      <xdr:nvSpPr>
        <xdr:cNvPr id="687" name="公債費平均値テキスト"/>
        <xdr:cNvSpPr txBox="1"/>
      </xdr:nvSpPr>
      <xdr:spPr>
        <a:xfrm>
          <a:off x="16370300" y="16074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106635</xdr:rowOff>
    </xdr:from>
    <xdr:to>
      <xdr:col>85</xdr:col>
      <xdr:colOff>177800</xdr:colOff>
      <xdr:row>95</xdr:row>
      <xdr:rowOff>36785</xdr:rowOff>
    </xdr:to>
    <xdr:sp macro="" textlink="">
      <xdr:nvSpPr>
        <xdr:cNvPr id="688" name="フローチャート: 判断 687"/>
        <xdr:cNvSpPr/>
      </xdr:nvSpPr>
      <xdr:spPr>
        <a:xfrm>
          <a:off x="162687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68968</xdr:rowOff>
    </xdr:from>
    <xdr:to>
      <xdr:col>81</xdr:col>
      <xdr:colOff>50800</xdr:colOff>
      <xdr:row>98</xdr:row>
      <xdr:rowOff>148901</xdr:rowOff>
    </xdr:to>
    <xdr:cxnSp macro="">
      <xdr:nvCxnSpPr>
        <xdr:cNvPr id="689" name="直線コネクタ 688"/>
        <xdr:cNvCxnSpPr/>
      </xdr:nvCxnSpPr>
      <xdr:spPr>
        <a:xfrm flipV="1">
          <a:off x="14592300" y="16699618"/>
          <a:ext cx="889000" cy="2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77890</xdr:rowOff>
    </xdr:from>
    <xdr:to>
      <xdr:col>81</xdr:col>
      <xdr:colOff>101600</xdr:colOff>
      <xdr:row>95</xdr:row>
      <xdr:rowOff>8040</xdr:rowOff>
    </xdr:to>
    <xdr:sp macro="" textlink="">
      <xdr:nvSpPr>
        <xdr:cNvPr id="690" name="フローチャート: 判断 689"/>
        <xdr:cNvSpPr/>
      </xdr:nvSpPr>
      <xdr:spPr>
        <a:xfrm>
          <a:off x="15430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24567</xdr:rowOff>
    </xdr:from>
    <xdr:ext cx="534377" cy="259045"/>
    <xdr:sp macro="" textlink="">
      <xdr:nvSpPr>
        <xdr:cNvPr id="691" name="テキスト ボックス 690"/>
        <xdr:cNvSpPr txBox="1"/>
      </xdr:nvSpPr>
      <xdr:spPr>
        <a:xfrm>
          <a:off x="15214111" y="159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148901</xdr:rowOff>
    </xdr:from>
    <xdr:to>
      <xdr:col>76</xdr:col>
      <xdr:colOff>114300</xdr:colOff>
      <xdr:row>98</xdr:row>
      <xdr:rowOff>150577</xdr:rowOff>
    </xdr:to>
    <xdr:cxnSp macro="">
      <xdr:nvCxnSpPr>
        <xdr:cNvPr id="692" name="直線コネクタ 691"/>
        <xdr:cNvCxnSpPr/>
      </xdr:nvCxnSpPr>
      <xdr:spPr>
        <a:xfrm flipV="1">
          <a:off x="13703300" y="1695100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133992</xdr:rowOff>
    </xdr:from>
    <xdr:to>
      <xdr:col>76</xdr:col>
      <xdr:colOff>165100</xdr:colOff>
      <xdr:row>95</xdr:row>
      <xdr:rowOff>64142</xdr:rowOff>
    </xdr:to>
    <xdr:sp macro="" textlink="">
      <xdr:nvSpPr>
        <xdr:cNvPr id="693" name="フローチャート: 判断 692"/>
        <xdr:cNvSpPr/>
      </xdr:nvSpPr>
      <xdr:spPr>
        <a:xfrm>
          <a:off x="14541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80669</xdr:rowOff>
    </xdr:from>
    <xdr:ext cx="534377" cy="259045"/>
    <xdr:sp macro="" textlink="">
      <xdr:nvSpPr>
        <xdr:cNvPr id="694" name="テキスト ボックス 693"/>
        <xdr:cNvSpPr txBox="1"/>
      </xdr:nvSpPr>
      <xdr:spPr>
        <a:xfrm>
          <a:off x="14325111" y="160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150577</xdr:rowOff>
    </xdr:from>
    <xdr:to>
      <xdr:col>71</xdr:col>
      <xdr:colOff>177800</xdr:colOff>
      <xdr:row>99</xdr:row>
      <xdr:rowOff>14942</xdr:rowOff>
    </xdr:to>
    <xdr:cxnSp macro="">
      <xdr:nvCxnSpPr>
        <xdr:cNvPr id="695" name="直線コネクタ 694"/>
        <xdr:cNvCxnSpPr/>
      </xdr:nvCxnSpPr>
      <xdr:spPr>
        <a:xfrm flipV="1">
          <a:off x="12814300" y="16952677"/>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16739</xdr:rowOff>
    </xdr:from>
    <xdr:to>
      <xdr:col>72</xdr:col>
      <xdr:colOff>38100</xdr:colOff>
      <xdr:row>95</xdr:row>
      <xdr:rowOff>118339</xdr:rowOff>
    </xdr:to>
    <xdr:sp macro="" textlink="">
      <xdr:nvSpPr>
        <xdr:cNvPr id="696" name="フローチャート: 判断 695"/>
        <xdr:cNvSpPr/>
      </xdr:nvSpPr>
      <xdr:spPr>
        <a:xfrm>
          <a:off x="13652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134866</xdr:rowOff>
    </xdr:from>
    <xdr:ext cx="534377" cy="259045"/>
    <xdr:sp macro="" textlink="">
      <xdr:nvSpPr>
        <xdr:cNvPr id="697" name="テキスト ボックス 696"/>
        <xdr:cNvSpPr txBox="1"/>
      </xdr:nvSpPr>
      <xdr:spPr>
        <a:xfrm>
          <a:off x="13436111" y="160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53715</xdr:rowOff>
    </xdr:from>
    <xdr:to>
      <xdr:col>67</xdr:col>
      <xdr:colOff>101600</xdr:colOff>
      <xdr:row>95</xdr:row>
      <xdr:rowOff>155315</xdr:rowOff>
    </xdr:to>
    <xdr:sp macro="" textlink="">
      <xdr:nvSpPr>
        <xdr:cNvPr id="698" name="フローチャート: 判断 697"/>
        <xdr:cNvSpPr/>
      </xdr:nvSpPr>
      <xdr:spPr>
        <a:xfrm>
          <a:off x="12763500" y="163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392</xdr:rowOff>
    </xdr:from>
    <xdr:ext cx="534377" cy="259045"/>
    <xdr:sp macro="" textlink="">
      <xdr:nvSpPr>
        <xdr:cNvPr id="699" name="テキスト ボックス 698"/>
        <xdr:cNvSpPr txBox="1"/>
      </xdr:nvSpPr>
      <xdr:spPr>
        <a:xfrm>
          <a:off x="12547111" y="161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92557</xdr:rowOff>
    </xdr:from>
    <xdr:to>
      <xdr:col>85</xdr:col>
      <xdr:colOff>177800</xdr:colOff>
      <xdr:row>98</xdr:row>
      <xdr:rowOff>22707</xdr:rowOff>
    </xdr:to>
    <xdr:sp macro="" textlink="">
      <xdr:nvSpPr>
        <xdr:cNvPr id="705" name="楕円 704"/>
        <xdr:cNvSpPr/>
      </xdr:nvSpPr>
      <xdr:spPr>
        <a:xfrm>
          <a:off x="16268700" y="167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70984</xdr:rowOff>
    </xdr:from>
    <xdr:ext cx="534377" cy="259045"/>
    <xdr:sp macro="" textlink="">
      <xdr:nvSpPr>
        <xdr:cNvPr id="706" name="公債費該当値テキスト"/>
        <xdr:cNvSpPr txBox="1"/>
      </xdr:nvSpPr>
      <xdr:spPr>
        <a:xfrm>
          <a:off x="16370300" y="1670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18168</xdr:rowOff>
    </xdr:from>
    <xdr:to>
      <xdr:col>81</xdr:col>
      <xdr:colOff>101600</xdr:colOff>
      <xdr:row>97</xdr:row>
      <xdr:rowOff>119768</xdr:rowOff>
    </xdr:to>
    <xdr:sp macro="" textlink="">
      <xdr:nvSpPr>
        <xdr:cNvPr id="707" name="楕円 706"/>
        <xdr:cNvSpPr/>
      </xdr:nvSpPr>
      <xdr:spPr>
        <a:xfrm>
          <a:off x="15430500" y="166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110895</xdr:rowOff>
    </xdr:from>
    <xdr:ext cx="534377" cy="259045"/>
    <xdr:sp macro="" textlink="">
      <xdr:nvSpPr>
        <xdr:cNvPr id="708" name="テキスト ボックス 707"/>
        <xdr:cNvSpPr txBox="1"/>
      </xdr:nvSpPr>
      <xdr:spPr>
        <a:xfrm>
          <a:off x="15214111" y="1674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98101</xdr:rowOff>
    </xdr:from>
    <xdr:to>
      <xdr:col>76</xdr:col>
      <xdr:colOff>165100</xdr:colOff>
      <xdr:row>99</xdr:row>
      <xdr:rowOff>28251</xdr:rowOff>
    </xdr:to>
    <xdr:sp macro="" textlink="">
      <xdr:nvSpPr>
        <xdr:cNvPr id="709" name="楕円 708"/>
        <xdr:cNvSpPr/>
      </xdr:nvSpPr>
      <xdr:spPr>
        <a:xfrm>
          <a:off x="14541500" y="169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19378</xdr:rowOff>
    </xdr:from>
    <xdr:ext cx="534377" cy="259045"/>
    <xdr:sp macro="" textlink="">
      <xdr:nvSpPr>
        <xdr:cNvPr id="710" name="テキスト ボックス 709"/>
        <xdr:cNvSpPr txBox="1"/>
      </xdr:nvSpPr>
      <xdr:spPr>
        <a:xfrm>
          <a:off x="14325111" y="169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99777</xdr:rowOff>
    </xdr:from>
    <xdr:to>
      <xdr:col>72</xdr:col>
      <xdr:colOff>38100</xdr:colOff>
      <xdr:row>99</xdr:row>
      <xdr:rowOff>29927</xdr:rowOff>
    </xdr:to>
    <xdr:sp macro="" textlink="">
      <xdr:nvSpPr>
        <xdr:cNvPr id="711" name="楕円 710"/>
        <xdr:cNvSpPr/>
      </xdr:nvSpPr>
      <xdr:spPr>
        <a:xfrm>
          <a:off x="13652500" y="1690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21054</xdr:rowOff>
    </xdr:from>
    <xdr:ext cx="534377" cy="259045"/>
    <xdr:sp macro="" textlink="">
      <xdr:nvSpPr>
        <xdr:cNvPr id="712" name="テキスト ボックス 711"/>
        <xdr:cNvSpPr txBox="1"/>
      </xdr:nvSpPr>
      <xdr:spPr>
        <a:xfrm>
          <a:off x="13436111" y="169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135592</xdr:rowOff>
    </xdr:from>
    <xdr:to>
      <xdr:col>67</xdr:col>
      <xdr:colOff>101600</xdr:colOff>
      <xdr:row>99</xdr:row>
      <xdr:rowOff>65742</xdr:rowOff>
    </xdr:to>
    <xdr:sp macro="" textlink="">
      <xdr:nvSpPr>
        <xdr:cNvPr id="713" name="楕円 712"/>
        <xdr:cNvSpPr/>
      </xdr:nvSpPr>
      <xdr:spPr>
        <a:xfrm>
          <a:off x="12763500" y="1693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56869</xdr:rowOff>
    </xdr:from>
    <xdr:ext cx="534377" cy="259045"/>
    <xdr:sp macro="" textlink="">
      <xdr:nvSpPr>
        <xdr:cNvPr id="714" name="テキスト ボックス 713"/>
        <xdr:cNvSpPr txBox="1"/>
      </xdr:nvSpPr>
      <xdr:spPr>
        <a:xfrm>
          <a:off x="12547111" y="1703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8" name="テキスト ボックス 72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0" name="テキスト ボックス 72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2" name="テキスト ボックス 731"/>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xdr:rowOff>
    </xdr:from>
    <xdr:to>
      <xdr:col>116</xdr:col>
      <xdr:colOff>62864</xdr:colOff>
      <xdr:row>39</xdr:row>
      <xdr:rowOff>44450</xdr:rowOff>
    </xdr:to>
    <xdr:cxnSp macro="">
      <xdr:nvCxnSpPr>
        <xdr:cNvPr id="738" name="直線コネクタ 737"/>
        <xdr:cNvCxnSpPr/>
      </xdr:nvCxnSpPr>
      <xdr:spPr>
        <a:xfrm flipV="1">
          <a:off x="22159595" y="5317490"/>
          <a:ext cx="1269"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120667</xdr:rowOff>
    </xdr:from>
    <xdr:ext cx="469744" cy="259045"/>
    <xdr:sp macro="" textlink="">
      <xdr:nvSpPr>
        <xdr:cNvPr id="741" name="諸支出金最大値テキスト"/>
        <xdr:cNvSpPr txBox="1"/>
      </xdr:nvSpPr>
      <xdr:spPr>
        <a:xfrm>
          <a:off x="22212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2540</xdr:rowOff>
    </xdr:from>
    <xdr:to>
      <xdr:col>116</xdr:col>
      <xdr:colOff>152400</xdr:colOff>
      <xdr:row>31</xdr:row>
      <xdr:rowOff>2540</xdr:rowOff>
    </xdr:to>
    <xdr:cxnSp macro="">
      <xdr:nvCxnSpPr>
        <xdr:cNvPr id="742" name="直線コネクタ 741"/>
        <xdr:cNvCxnSpPr/>
      </xdr:nvCxnSpPr>
      <xdr:spPr>
        <a:xfrm>
          <a:off x="22072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44" name="諸支出金平均値テキスト"/>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5" name="フローチャート: 判断 744"/>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167640</xdr:rowOff>
    </xdr:from>
    <xdr:to>
      <xdr:col>112</xdr:col>
      <xdr:colOff>38100</xdr:colOff>
      <xdr:row>38</xdr:row>
      <xdr:rowOff>97790</xdr:rowOff>
    </xdr:to>
    <xdr:sp macro="" textlink="">
      <xdr:nvSpPr>
        <xdr:cNvPr id="747" name="フローチャート: 判断 746"/>
        <xdr:cNvSpPr/>
      </xdr:nvSpPr>
      <xdr:spPr>
        <a:xfrm>
          <a:off x="21272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114317</xdr:rowOff>
    </xdr:from>
    <xdr:ext cx="378565" cy="259045"/>
    <xdr:sp macro="" textlink="">
      <xdr:nvSpPr>
        <xdr:cNvPr id="748" name="テキスト ボックス 747"/>
        <xdr:cNvSpPr txBox="1"/>
      </xdr:nvSpPr>
      <xdr:spPr>
        <a:xfrm>
          <a:off x="21134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44450</xdr:rowOff>
    </xdr:from>
    <xdr:to>
      <xdr:col>107</xdr:col>
      <xdr:colOff>101600</xdr:colOff>
      <xdr:row>38</xdr:row>
      <xdr:rowOff>146050</xdr:rowOff>
    </xdr:to>
    <xdr:sp macro="" textlink="">
      <xdr:nvSpPr>
        <xdr:cNvPr id="750" name="フローチャート: 判断 749"/>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162577</xdr:rowOff>
    </xdr:from>
    <xdr:ext cx="313932" cy="259045"/>
    <xdr:sp macro="" textlink="">
      <xdr:nvSpPr>
        <xdr:cNvPr id="751" name="テキスト ボックス 750"/>
        <xdr:cNvSpPr txBox="1"/>
      </xdr:nvSpPr>
      <xdr:spPr>
        <a:xfrm>
          <a:off x="20277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160020</xdr:rowOff>
    </xdr:from>
    <xdr:to>
      <xdr:col>102</xdr:col>
      <xdr:colOff>165100</xdr:colOff>
      <xdr:row>39</xdr:row>
      <xdr:rowOff>90170</xdr:rowOff>
    </xdr:to>
    <xdr:sp macro="" textlink="">
      <xdr:nvSpPr>
        <xdr:cNvPr id="753" name="フローチャート: 判断 752"/>
        <xdr:cNvSpPr/>
      </xdr:nvSpPr>
      <xdr:spPr>
        <a:xfrm>
          <a:off x="19494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106697</xdr:rowOff>
    </xdr:from>
    <xdr:ext cx="249299" cy="259045"/>
    <xdr:sp macro="" textlink="">
      <xdr:nvSpPr>
        <xdr:cNvPr id="754" name="テキスト ボックス 753"/>
        <xdr:cNvSpPr txBox="1"/>
      </xdr:nvSpPr>
      <xdr:spPr>
        <a:xfrm>
          <a:off x="19420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151130</xdr:rowOff>
    </xdr:from>
    <xdr:to>
      <xdr:col>98</xdr:col>
      <xdr:colOff>38100</xdr:colOff>
      <xdr:row>39</xdr:row>
      <xdr:rowOff>81280</xdr:rowOff>
    </xdr:to>
    <xdr:sp macro="" textlink="">
      <xdr:nvSpPr>
        <xdr:cNvPr id="755" name="フローチャート: 判断 754"/>
        <xdr:cNvSpPr/>
      </xdr:nvSpPr>
      <xdr:spPr>
        <a:xfrm>
          <a:off x="18605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97807</xdr:rowOff>
    </xdr:from>
    <xdr:ext cx="313932" cy="259045"/>
    <xdr:sp macro="" textlink="">
      <xdr:nvSpPr>
        <xdr:cNvPr id="756" name="テキスト ボックス 755"/>
        <xdr:cNvSpPr txBox="1"/>
      </xdr:nvSpPr>
      <xdr:spPr>
        <a:xfrm>
          <a:off x="18499333" y="6441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土木費については経年劣化の進行及び、工事単価の上昇に伴い年々増加している。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災害復旧費については８月の大雨災害によるもの。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消防費については消防指令システムの更新を実施したため増加している。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類似団体平均から低い水準ではあるが、今後プール建設事業などの借り入れを控えていることから、以降の新規発行の地方債を最小限に抑え、緊急度や住民ニーズを的確に把握した事業の選択実施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標準財政規模に対する比率は、例年２０％前後を維持している。</a:t>
          </a:r>
        </a:p>
        <a:p>
          <a:r>
            <a:rPr kumimoji="1" lang="ja-JP" altLang="en-US" sz="1400">
              <a:latin typeface="ＭＳ ゴシック" pitchFamily="49" charset="-128"/>
              <a:ea typeface="ＭＳ ゴシック" pitchFamily="49" charset="-128"/>
            </a:rPr>
            <a:t>　実質収支額については黒字を維持している。</a:t>
          </a:r>
        </a:p>
        <a:p>
          <a:r>
            <a:rPr kumimoji="1" lang="ja-JP" altLang="en-US" sz="1400">
              <a:latin typeface="ＭＳ ゴシック" pitchFamily="49" charset="-128"/>
              <a:ea typeface="ＭＳ ゴシック" pitchFamily="49" charset="-128"/>
            </a:rPr>
            <a:t>　実質単年度収支についてはマイナスとなり、今後も厳しい財政状況が予測されるので、適切な運営を実施する。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立芽室病院事業会計については、令和２年度から引き続き新型コロナウイルス関連の補助金が収入としてあり、プラスとなっている。今後も継続してマイナスとならないように、改革プランに基づいて病院経営の改善に努めていくこと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G39" sqref="BG39:BU39"/>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13425604</v>
      </c>
      <c r="BO4" s="407"/>
      <c r="BP4" s="407"/>
      <c r="BQ4" s="407"/>
      <c r="BR4" s="407"/>
      <c r="BS4" s="407"/>
      <c r="BT4" s="407"/>
      <c r="BU4" s="408"/>
      <c r="BV4" s="406">
        <v>15721989</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5.4</v>
      </c>
      <c r="CU4" s="413"/>
      <c r="CV4" s="413"/>
      <c r="CW4" s="413"/>
      <c r="CX4" s="413"/>
      <c r="CY4" s="413"/>
      <c r="CZ4" s="413"/>
      <c r="DA4" s="414"/>
      <c r="DB4" s="412">
        <v>7.9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12881822</v>
      </c>
      <c r="BO5" s="444"/>
      <c r="BP5" s="444"/>
      <c r="BQ5" s="444"/>
      <c r="BR5" s="444"/>
      <c r="BS5" s="444"/>
      <c r="BT5" s="444"/>
      <c r="BU5" s="445"/>
      <c r="BV5" s="443">
        <v>15051655</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87.1</v>
      </c>
      <c r="CU5" s="441"/>
      <c r="CV5" s="441"/>
      <c r="CW5" s="441"/>
      <c r="CX5" s="441"/>
      <c r="CY5" s="441"/>
      <c r="CZ5" s="441"/>
      <c r="DA5" s="442"/>
      <c r="DB5" s="440">
        <v>81.2</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543782</v>
      </c>
      <c r="BO6" s="444"/>
      <c r="BP6" s="444"/>
      <c r="BQ6" s="444"/>
      <c r="BR6" s="444"/>
      <c r="BS6" s="444"/>
      <c r="BT6" s="444"/>
      <c r="BU6" s="445"/>
      <c r="BV6" s="443">
        <v>670334</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88.4</v>
      </c>
      <c r="CU6" s="481"/>
      <c r="CV6" s="481"/>
      <c r="CW6" s="481"/>
      <c r="CX6" s="481"/>
      <c r="CY6" s="481"/>
      <c r="CZ6" s="481"/>
      <c r="DA6" s="482"/>
      <c r="DB6" s="480">
        <v>85.5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95</v>
      </c>
      <c r="AV7" s="476"/>
      <c r="AW7" s="476"/>
      <c r="AX7" s="476"/>
      <c r="AY7" s="477" t="s">
        <v>106</v>
      </c>
      <c r="AZ7" s="478"/>
      <c r="BA7" s="478"/>
      <c r="BB7" s="478"/>
      <c r="BC7" s="478"/>
      <c r="BD7" s="478"/>
      <c r="BE7" s="478"/>
      <c r="BF7" s="478"/>
      <c r="BG7" s="478"/>
      <c r="BH7" s="478"/>
      <c r="BI7" s="478"/>
      <c r="BJ7" s="478"/>
      <c r="BK7" s="478"/>
      <c r="BL7" s="478"/>
      <c r="BM7" s="479"/>
      <c r="BN7" s="443">
        <v>135153</v>
      </c>
      <c r="BO7" s="444"/>
      <c r="BP7" s="444"/>
      <c r="BQ7" s="444"/>
      <c r="BR7" s="444"/>
      <c r="BS7" s="444"/>
      <c r="BT7" s="444"/>
      <c r="BU7" s="445"/>
      <c r="BV7" s="443">
        <v>58365</v>
      </c>
      <c r="BW7" s="444"/>
      <c r="BX7" s="444"/>
      <c r="BY7" s="444"/>
      <c r="BZ7" s="444"/>
      <c r="CA7" s="444"/>
      <c r="CB7" s="444"/>
      <c r="CC7" s="445"/>
      <c r="CD7" s="446" t="s">
        <v>107</v>
      </c>
      <c r="CE7" s="447"/>
      <c r="CF7" s="447"/>
      <c r="CG7" s="447"/>
      <c r="CH7" s="447"/>
      <c r="CI7" s="447"/>
      <c r="CJ7" s="447"/>
      <c r="CK7" s="447"/>
      <c r="CL7" s="447"/>
      <c r="CM7" s="447"/>
      <c r="CN7" s="447"/>
      <c r="CO7" s="447"/>
      <c r="CP7" s="447"/>
      <c r="CQ7" s="447"/>
      <c r="CR7" s="447"/>
      <c r="CS7" s="448"/>
      <c r="CT7" s="443">
        <v>7525269</v>
      </c>
      <c r="CU7" s="444"/>
      <c r="CV7" s="444"/>
      <c r="CW7" s="444"/>
      <c r="CX7" s="444"/>
      <c r="CY7" s="444"/>
      <c r="CZ7" s="444"/>
      <c r="DA7" s="445"/>
      <c r="DB7" s="443">
        <v>7725533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108</v>
      </c>
      <c r="AN8" s="473"/>
      <c r="AO8" s="473"/>
      <c r="AP8" s="473"/>
      <c r="AQ8" s="473"/>
      <c r="AR8" s="473"/>
      <c r="AS8" s="473"/>
      <c r="AT8" s="474"/>
      <c r="AU8" s="475" t="s">
        <v>109</v>
      </c>
      <c r="AV8" s="476"/>
      <c r="AW8" s="476"/>
      <c r="AX8" s="476"/>
      <c r="AY8" s="477" t="s">
        <v>110</v>
      </c>
      <c r="AZ8" s="478"/>
      <c r="BA8" s="478"/>
      <c r="BB8" s="478"/>
      <c r="BC8" s="478"/>
      <c r="BD8" s="478"/>
      <c r="BE8" s="478"/>
      <c r="BF8" s="478"/>
      <c r="BG8" s="478"/>
      <c r="BH8" s="478"/>
      <c r="BI8" s="478"/>
      <c r="BJ8" s="478"/>
      <c r="BK8" s="478"/>
      <c r="BL8" s="478"/>
      <c r="BM8" s="479"/>
      <c r="BN8" s="443">
        <v>408629</v>
      </c>
      <c r="BO8" s="444"/>
      <c r="BP8" s="444"/>
      <c r="BQ8" s="444"/>
      <c r="BR8" s="444"/>
      <c r="BS8" s="444"/>
      <c r="BT8" s="444"/>
      <c r="BU8" s="445"/>
      <c r="BV8" s="443">
        <v>611969</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0.49</v>
      </c>
      <c r="CU8" s="484"/>
      <c r="CV8" s="484"/>
      <c r="CW8" s="484"/>
      <c r="CX8" s="484"/>
      <c r="CY8" s="484"/>
      <c r="CZ8" s="484"/>
      <c r="DA8" s="485"/>
      <c r="DB8" s="483">
        <v>0.49</v>
      </c>
      <c r="DC8" s="484"/>
      <c r="DD8" s="484"/>
      <c r="DE8" s="484"/>
      <c r="DF8" s="484"/>
      <c r="DG8" s="484"/>
      <c r="DH8" s="484"/>
      <c r="DI8" s="485"/>
    </row>
    <row r="9" spans="1:119" ht="18.75" customHeight="1" thickBot="1" x14ac:dyDescent="0.25">
      <c r="A9" s="181"/>
      <c r="B9" s="437" t="s">
        <v>112</v>
      </c>
      <c r="C9" s="438"/>
      <c r="D9" s="438"/>
      <c r="E9" s="438"/>
      <c r="F9" s="438"/>
      <c r="G9" s="438"/>
      <c r="H9" s="438"/>
      <c r="I9" s="438"/>
      <c r="J9" s="438"/>
      <c r="K9" s="486"/>
      <c r="L9" s="487" t="s">
        <v>113</v>
      </c>
      <c r="M9" s="488"/>
      <c r="N9" s="488"/>
      <c r="O9" s="488"/>
      <c r="P9" s="488"/>
      <c r="Q9" s="489"/>
      <c r="R9" s="490">
        <v>18048</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109</v>
      </c>
      <c r="AV9" s="476"/>
      <c r="AW9" s="476"/>
      <c r="AX9" s="476"/>
      <c r="AY9" s="477" t="s">
        <v>116</v>
      </c>
      <c r="AZ9" s="478"/>
      <c r="BA9" s="478"/>
      <c r="BB9" s="478"/>
      <c r="BC9" s="478"/>
      <c r="BD9" s="478"/>
      <c r="BE9" s="478"/>
      <c r="BF9" s="478"/>
      <c r="BG9" s="478"/>
      <c r="BH9" s="478"/>
      <c r="BI9" s="478"/>
      <c r="BJ9" s="478"/>
      <c r="BK9" s="478"/>
      <c r="BL9" s="478"/>
      <c r="BM9" s="479"/>
      <c r="BN9" s="443">
        <v>-203340</v>
      </c>
      <c r="BO9" s="444"/>
      <c r="BP9" s="444"/>
      <c r="BQ9" s="444"/>
      <c r="BR9" s="444"/>
      <c r="BS9" s="444"/>
      <c r="BT9" s="444"/>
      <c r="BU9" s="445"/>
      <c r="BV9" s="443">
        <v>224843</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9.5</v>
      </c>
      <c r="CU9" s="441"/>
      <c r="CV9" s="441"/>
      <c r="CW9" s="441"/>
      <c r="CX9" s="441"/>
      <c r="CY9" s="441"/>
      <c r="CZ9" s="441"/>
      <c r="DA9" s="442"/>
      <c r="DB9" s="440">
        <v>10.6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118</v>
      </c>
      <c r="M10" s="473"/>
      <c r="N10" s="473"/>
      <c r="O10" s="473"/>
      <c r="P10" s="473"/>
      <c r="Q10" s="474"/>
      <c r="R10" s="494">
        <v>18484</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22</v>
      </c>
      <c r="BO10" s="444"/>
      <c r="BP10" s="444"/>
      <c r="BQ10" s="444"/>
      <c r="BR10" s="444"/>
      <c r="BS10" s="444"/>
      <c r="BT10" s="444"/>
      <c r="BU10" s="445"/>
      <c r="BV10" s="443">
        <v>50022</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95</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113945</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129</v>
      </c>
      <c r="DC11" s="484"/>
      <c r="DD11" s="484"/>
      <c r="DE11" s="484"/>
      <c r="DF11" s="484"/>
      <c r="DG11" s="484"/>
      <c r="DH11" s="484"/>
      <c r="DI11" s="485"/>
    </row>
    <row r="12" spans="1:119" ht="18.75" customHeight="1" x14ac:dyDescent="0.2">
      <c r="A12" s="181"/>
      <c r="B12" s="503" t="s">
        <v>130</v>
      </c>
      <c r="C12" s="504"/>
      <c r="D12" s="504"/>
      <c r="E12" s="504"/>
      <c r="F12" s="504"/>
      <c r="G12" s="504"/>
      <c r="H12" s="504"/>
      <c r="I12" s="504"/>
      <c r="J12" s="504"/>
      <c r="K12" s="505"/>
      <c r="L12" s="512" t="s">
        <v>131</v>
      </c>
      <c r="M12" s="513"/>
      <c r="N12" s="513"/>
      <c r="O12" s="513"/>
      <c r="P12" s="513"/>
      <c r="Q12" s="514"/>
      <c r="R12" s="515">
        <v>18029</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129</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138</v>
      </c>
      <c r="N13" s="535"/>
      <c r="O13" s="535"/>
      <c r="P13" s="535"/>
      <c r="Q13" s="536"/>
      <c r="R13" s="527">
        <v>17954</v>
      </c>
      <c r="S13" s="528"/>
      <c r="T13" s="528"/>
      <c r="U13" s="528"/>
      <c r="V13" s="529"/>
      <c r="W13" s="459" t="s">
        <v>139</v>
      </c>
      <c r="X13" s="460"/>
      <c r="Y13" s="460"/>
      <c r="Z13" s="460"/>
      <c r="AA13" s="460"/>
      <c r="AB13" s="450"/>
      <c r="AC13" s="494">
        <v>2110</v>
      </c>
      <c r="AD13" s="495"/>
      <c r="AE13" s="495"/>
      <c r="AF13" s="495"/>
      <c r="AG13" s="537"/>
      <c r="AH13" s="494">
        <v>2148</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-203318</v>
      </c>
      <c r="BO13" s="444"/>
      <c r="BP13" s="444"/>
      <c r="BQ13" s="444"/>
      <c r="BR13" s="444"/>
      <c r="BS13" s="444"/>
      <c r="BT13" s="444"/>
      <c r="BU13" s="445"/>
      <c r="BV13" s="443">
        <v>388810</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6.5</v>
      </c>
      <c r="CU13" s="441"/>
      <c r="CV13" s="441"/>
      <c r="CW13" s="441"/>
      <c r="CX13" s="441"/>
      <c r="CY13" s="441"/>
      <c r="CZ13" s="441"/>
      <c r="DA13" s="442"/>
      <c r="DB13" s="440">
        <v>5.2</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144</v>
      </c>
      <c r="M14" s="525"/>
      <c r="N14" s="525"/>
      <c r="O14" s="525"/>
      <c r="P14" s="525"/>
      <c r="Q14" s="526"/>
      <c r="R14" s="527">
        <v>18181</v>
      </c>
      <c r="S14" s="528"/>
      <c r="T14" s="528"/>
      <c r="U14" s="528"/>
      <c r="V14" s="529"/>
      <c r="W14" s="433"/>
      <c r="X14" s="434"/>
      <c r="Y14" s="434"/>
      <c r="Z14" s="434"/>
      <c r="AA14" s="434"/>
      <c r="AB14" s="423"/>
      <c r="AC14" s="530">
        <v>23.5</v>
      </c>
      <c r="AD14" s="531"/>
      <c r="AE14" s="531"/>
      <c r="AF14" s="531"/>
      <c r="AG14" s="532"/>
      <c r="AH14" s="530">
        <v>24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58.1</v>
      </c>
      <c r="CU14" s="542"/>
      <c r="CV14" s="542"/>
      <c r="CW14" s="542"/>
      <c r="CX14" s="542"/>
      <c r="CY14" s="542"/>
      <c r="CZ14" s="542"/>
      <c r="DA14" s="543"/>
      <c r="DB14" s="541">
        <v>72.8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146</v>
      </c>
      <c r="N15" s="535"/>
      <c r="O15" s="535"/>
      <c r="P15" s="535"/>
      <c r="Q15" s="536"/>
      <c r="R15" s="527">
        <v>18121</v>
      </c>
      <c r="S15" s="528"/>
      <c r="T15" s="528"/>
      <c r="U15" s="528"/>
      <c r="V15" s="529"/>
      <c r="W15" s="459" t="s">
        <v>147</v>
      </c>
      <c r="X15" s="460"/>
      <c r="Y15" s="460"/>
      <c r="Z15" s="460"/>
      <c r="AA15" s="460"/>
      <c r="AB15" s="450"/>
      <c r="AC15" s="494">
        <v>1555</v>
      </c>
      <c r="AD15" s="495"/>
      <c r="AE15" s="495"/>
      <c r="AF15" s="495"/>
      <c r="AG15" s="537"/>
      <c r="AH15" s="494">
        <v>1565</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3240170</v>
      </c>
      <c r="BO15" s="407"/>
      <c r="BP15" s="407"/>
      <c r="BQ15" s="407"/>
      <c r="BR15" s="407"/>
      <c r="BS15" s="407"/>
      <c r="BT15" s="407"/>
      <c r="BU15" s="408"/>
      <c r="BV15" s="406">
        <v>3085726</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17.3</v>
      </c>
      <c r="AD16" s="531"/>
      <c r="AE16" s="531"/>
      <c r="AF16" s="531"/>
      <c r="AG16" s="532"/>
      <c r="AH16" s="530">
        <v>17.5</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6576591</v>
      </c>
      <c r="BO16" s="444"/>
      <c r="BP16" s="444"/>
      <c r="BQ16" s="444"/>
      <c r="BR16" s="444"/>
      <c r="BS16" s="444"/>
      <c r="BT16" s="444"/>
      <c r="BU16" s="445"/>
      <c r="BV16" s="443">
        <v>6536889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5330</v>
      </c>
      <c r="AD17" s="495"/>
      <c r="AE17" s="495"/>
      <c r="AF17" s="495"/>
      <c r="AG17" s="537"/>
      <c r="AH17" s="494">
        <v>5234</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4074593</v>
      </c>
      <c r="BO17" s="444"/>
      <c r="BP17" s="444"/>
      <c r="BQ17" s="444"/>
      <c r="BR17" s="444"/>
      <c r="BS17" s="444"/>
      <c r="BT17" s="444"/>
      <c r="BU17" s="445"/>
      <c r="BV17" s="443">
        <v>3872158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157</v>
      </c>
      <c r="C18" s="486"/>
      <c r="D18" s="486"/>
      <c r="E18" s="566"/>
      <c r="F18" s="566"/>
      <c r="G18" s="566"/>
      <c r="H18" s="566"/>
      <c r="I18" s="566"/>
      <c r="J18" s="566"/>
      <c r="K18" s="566"/>
      <c r="L18" s="567">
        <v>513.76</v>
      </c>
      <c r="M18" s="567"/>
      <c r="N18" s="567"/>
      <c r="O18" s="567"/>
      <c r="P18" s="567"/>
      <c r="Q18" s="567"/>
      <c r="R18" s="568"/>
      <c r="S18" s="568"/>
      <c r="T18" s="568"/>
      <c r="U18" s="568"/>
      <c r="V18" s="569"/>
      <c r="W18" s="461"/>
      <c r="X18" s="462"/>
      <c r="Y18" s="462"/>
      <c r="Z18" s="462"/>
      <c r="AA18" s="462"/>
      <c r="AB18" s="453"/>
      <c r="AC18" s="570">
        <v>59.3</v>
      </c>
      <c r="AD18" s="571"/>
      <c r="AE18" s="571"/>
      <c r="AF18" s="571"/>
      <c r="AG18" s="572"/>
      <c r="AH18" s="570">
        <v>58.5</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6723817</v>
      </c>
      <c r="BO18" s="444"/>
      <c r="BP18" s="444"/>
      <c r="BQ18" s="444"/>
      <c r="BR18" s="444"/>
      <c r="BS18" s="444"/>
      <c r="BT18" s="444"/>
      <c r="BU18" s="445"/>
      <c r="BV18" s="443">
        <v>6474015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159</v>
      </c>
      <c r="C19" s="486"/>
      <c r="D19" s="486"/>
      <c r="E19" s="566"/>
      <c r="F19" s="566"/>
      <c r="G19" s="566"/>
      <c r="H19" s="566"/>
      <c r="I19" s="566"/>
      <c r="J19" s="566"/>
      <c r="K19" s="566"/>
      <c r="L19" s="574">
        <v>35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9729611</v>
      </c>
      <c r="BO19" s="444"/>
      <c r="BP19" s="444"/>
      <c r="BQ19" s="444"/>
      <c r="BR19" s="444"/>
      <c r="BS19" s="444"/>
      <c r="BT19" s="444"/>
      <c r="BU19" s="445"/>
      <c r="BV19" s="443">
        <v>9502392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161</v>
      </c>
      <c r="C20" s="486"/>
      <c r="D20" s="486"/>
      <c r="E20" s="566"/>
      <c r="F20" s="566"/>
      <c r="G20" s="566"/>
      <c r="H20" s="566"/>
      <c r="I20" s="566"/>
      <c r="J20" s="566"/>
      <c r="K20" s="566"/>
      <c r="L20" s="574">
        <v>7257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13123204</v>
      </c>
      <c r="BO22" s="407"/>
      <c r="BP22" s="407"/>
      <c r="BQ22" s="407"/>
      <c r="BR22" s="407"/>
      <c r="BS22" s="407"/>
      <c r="BT22" s="407"/>
      <c r="BU22" s="408"/>
      <c r="BV22" s="406">
        <v>13360925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9278607</v>
      </c>
      <c r="BO23" s="444"/>
      <c r="BP23" s="444"/>
      <c r="BQ23" s="444"/>
      <c r="BR23" s="444"/>
      <c r="BS23" s="444"/>
      <c r="BT23" s="444"/>
      <c r="BU23" s="445"/>
      <c r="BV23" s="443">
        <v>9405203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171</v>
      </c>
      <c r="F24" s="473"/>
      <c r="G24" s="473"/>
      <c r="H24" s="473"/>
      <c r="I24" s="473"/>
      <c r="J24" s="473"/>
      <c r="K24" s="474"/>
      <c r="L24" s="494">
        <v>1</v>
      </c>
      <c r="M24" s="495"/>
      <c r="N24" s="495"/>
      <c r="O24" s="495"/>
      <c r="P24" s="537"/>
      <c r="Q24" s="494">
        <v>7720</v>
      </c>
      <c r="R24" s="495"/>
      <c r="S24" s="495"/>
      <c r="T24" s="495"/>
      <c r="U24" s="495"/>
      <c r="V24" s="537"/>
      <c r="W24" s="589"/>
      <c r="X24" s="590"/>
      <c r="Y24" s="591"/>
      <c r="Z24" s="493" t="s">
        <v>172</v>
      </c>
      <c r="AA24" s="473"/>
      <c r="AB24" s="473"/>
      <c r="AC24" s="473"/>
      <c r="AD24" s="473"/>
      <c r="AE24" s="473"/>
      <c r="AF24" s="473"/>
      <c r="AG24" s="474"/>
      <c r="AH24" s="494">
        <v>180</v>
      </c>
      <c r="AI24" s="495"/>
      <c r="AJ24" s="495"/>
      <c r="AK24" s="495"/>
      <c r="AL24" s="537"/>
      <c r="AM24" s="494">
        <v>539820</v>
      </c>
      <c r="AN24" s="495"/>
      <c r="AO24" s="495"/>
      <c r="AP24" s="495"/>
      <c r="AQ24" s="495"/>
      <c r="AR24" s="537"/>
      <c r="AS24" s="494">
        <v>2999</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8751029</v>
      </c>
      <c r="BO24" s="444"/>
      <c r="BP24" s="444"/>
      <c r="BQ24" s="444"/>
      <c r="BR24" s="444"/>
      <c r="BS24" s="444"/>
      <c r="BT24" s="444"/>
      <c r="BU24" s="445"/>
      <c r="BV24" s="443">
        <v>8724831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174</v>
      </c>
      <c r="F25" s="473"/>
      <c r="G25" s="473"/>
      <c r="H25" s="473"/>
      <c r="I25" s="473"/>
      <c r="J25" s="473"/>
      <c r="K25" s="474"/>
      <c r="L25" s="494">
        <v>1</v>
      </c>
      <c r="M25" s="495"/>
      <c r="N25" s="495"/>
      <c r="O25" s="495"/>
      <c r="P25" s="537"/>
      <c r="Q25" s="494">
        <v>6490</v>
      </c>
      <c r="R25" s="495"/>
      <c r="S25" s="495"/>
      <c r="T25" s="495"/>
      <c r="U25" s="495"/>
      <c r="V25" s="537"/>
      <c r="W25" s="589"/>
      <c r="X25" s="590"/>
      <c r="Y25" s="591"/>
      <c r="Z25" s="493" t="s">
        <v>175</v>
      </c>
      <c r="AA25" s="473"/>
      <c r="AB25" s="473"/>
      <c r="AC25" s="473"/>
      <c r="AD25" s="473"/>
      <c r="AE25" s="473"/>
      <c r="AF25" s="473"/>
      <c r="AG25" s="474"/>
      <c r="AH25" s="494" t="s">
        <v>128</v>
      </c>
      <c r="AI25" s="495"/>
      <c r="AJ25" s="495"/>
      <c r="AK25" s="495"/>
      <c r="AL25" s="537"/>
      <c r="AM25" s="494" t="s">
        <v>176</v>
      </c>
      <c r="AN25" s="495"/>
      <c r="AO25" s="495"/>
      <c r="AP25" s="495"/>
      <c r="AQ25" s="495"/>
      <c r="AR25" s="537"/>
      <c r="AS25" s="494" t="s">
        <v>176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2275768</v>
      </c>
      <c r="BO25" s="407"/>
      <c r="BP25" s="407"/>
      <c r="BQ25" s="407"/>
      <c r="BR25" s="407"/>
      <c r="BS25" s="407"/>
      <c r="BT25" s="407"/>
      <c r="BU25" s="408"/>
      <c r="BV25" s="406">
        <v>2722647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178</v>
      </c>
      <c r="F26" s="473"/>
      <c r="G26" s="473"/>
      <c r="H26" s="473"/>
      <c r="I26" s="473"/>
      <c r="J26" s="473"/>
      <c r="K26" s="474"/>
      <c r="L26" s="494">
        <v>1</v>
      </c>
      <c r="M26" s="495"/>
      <c r="N26" s="495"/>
      <c r="O26" s="495"/>
      <c r="P26" s="537"/>
      <c r="Q26" s="494">
        <v>5830</v>
      </c>
      <c r="R26" s="495"/>
      <c r="S26" s="495"/>
      <c r="T26" s="495"/>
      <c r="U26" s="495"/>
      <c r="V26" s="537"/>
      <c r="W26" s="589"/>
      <c r="X26" s="590"/>
      <c r="Y26" s="591"/>
      <c r="Z26" s="493" t="s">
        <v>179</v>
      </c>
      <c r="AA26" s="595"/>
      <c r="AB26" s="595"/>
      <c r="AC26" s="595"/>
      <c r="AD26" s="595"/>
      <c r="AE26" s="595"/>
      <c r="AF26" s="595"/>
      <c r="AG26" s="596"/>
      <c r="AH26" s="494" t="s">
        <v>176</v>
      </c>
      <c r="AI26" s="495"/>
      <c r="AJ26" s="495"/>
      <c r="AK26" s="495"/>
      <c r="AL26" s="537"/>
      <c r="AM26" s="494" t="s">
        <v>176</v>
      </c>
      <c r="AN26" s="495"/>
      <c r="AO26" s="495"/>
      <c r="AP26" s="495"/>
      <c r="AQ26" s="495"/>
      <c r="AR26" s="537"/>
      <c r="AS26" s="494" t="s">
        <v>128</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176</v>
      </c>
      <c r="BO26" s="444"/>
      <c r="BP26" s="444"/>
      <c r="BQ26" s="444"/>
      <c r="BR26" s="444"/>
      <c r="BS26" s="444"/>
      <c r="BT26" s="444"/>
      <c r="BU26" s="445"/>
      <c r="BV26" s="443" t="s">
        <v>176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181</v>
      </c>
      <c r="F27" s="473"/>
      <c r="G27" s="473"/>
      <c r="H27" s="473"/>
      <c r="I27" s="473"/>
      <c r="J27" s="473"/>
      <c r="K27" s="474"/>
      <c r="L27" s="494">
        <v>1</v>
      </c>
      <c r="M27" s="495"/>
      <c r="N27" s="495"/>
      <c r="O27" s="495"/>
      <c r="P27" s="537"/>
      <c r="Q27" s="494">
        <v>3060</v>
      </c>
      <c r="R27" s="495"/>
      <c r="S27" s="495"/>
      <c r="T27" s="495"/>
      <c r="U27" s="495"/>
      <c r="V27" s="537"/>
      <c r="W27" s="589"/>
      <c r="X27" s="590"/>
      <c r="Y27" s="591"/>
      <c r="Z27" s="493" t="s">
        <v>182</v>
      </c>
      <c r="AA27" s="473"/>
      <c r="AB27" s="473"/>
      <c r="AC27" s="473"/>
      <c r="AD27" s="473"/>
      <c r="AE27" s="473"/>
      <c r="AF27" s="473"/>
      <c r="AG27" s="474"/>
      <c r="AH27" s="494" t="s">
        <v>176</v>
      </c>
      <c r="AI27" s="495"/>
      <c r="AJ27" s="495"/>
      <c r="AK27" s="495"/>
      <c r="AL27" s="537"/>
      <c r="AM27" s="494" t="s">
        <v>176</v>
      </c>
      <c r="AN27" s="495"/>
      <c r="AO27" s="495"/>
      <c r="AP27" s="495"/>
      <c r="AQ27" s="495"/>
      <c r="AR27" s="537"/>
      <c r="AS27" s="494" t="s">
        <v>176</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t="s">
        <v>176</v>
      </c>
      <c r="BO27" s="563"/>
      <c r="BP27" s="563"/>
      <c r="BQ27" s="563"/>
      <c r="BR27" s="563"/>
      <c r="BS27" s="563"/>
      <c r="BT27" s="563"/>
      <c r="BU27" s="564"/>
      <c r="BV27" s="562" t="s">
        <v>176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184</v>
      </c>
      <c r="F28" s="473"/>
      <c r="G28" s="473"/>
      <c r="H28" s="473"/>
      <c r="I28" s="473"/>
      <c r="J28" s="473"/>
      <c r="K28" s="474"/>
      <c r="L28" s="494">
        <v>1</v>
      </c>
      <c r="M28" s="495"/>
      <c r="N28" s="495"/>
      <c r="O28" s="495"/>
      <c r="P28" s="537"/>
      <c r="Q28" s="494">
        <v>2440</v>
      </c>
      <c r="R28" s="495"/>
      <c r="S28" s="495"/>
      <c r="T28" s="495"/>
      <c r="U28" s="495"/>
      <c r="V28" s="537"/>
      <c r="W28" s="589"/>
      <c r="X28" s="590"/>
      <c r="Y28" s="591"/>
      <c r="Z28" s="493" t="s">
        <v>185</v>
      </c>
      <c r="AA28" s="473"/>
      <c r="AB28" s="473"/>
      <c r="AC28" s="473"/>
      <c r="AD28" s="473"/>
      <c r="AE28" s="473"/>
      <c r="AF28" s="473"/>
      <c r="AG28" s="474"/>
      <c r="AH28" s="494" t="s">
        <v>176</v>
      </c>
      <c r="AI28" s="495"/>
      <c r="AJ28" s="495"/>
      <c r="AK28" s="495"/>
      <c r="AL28" s="537"/>
      <c r="AM28" s="494" t="s">
        <v>176</v>
      </c>
      <c r="AN28" s="495"/>
      <c r="AO28" s="495"/>
      <c r="AP28" s="495"/>
      <c r="AQ28" s="495"/>
      <c r="AR28" s="537"/>
      <c r="AS28" s="494" t="s">
        <v>129</v>
      </c>
      <c r="AT28" s="495"/>
      <c r="AU28" s="495"/>
      <c r="AV28" s="495"/>
      <c r="AW28" s="495"/>
      <c r="AX28" s="496"/>
      <c r="AY28" s="597" t="s">
        <v>186</v>
      </c>
      <c r="AZ28" s="598"/>
      <c r="BA28" s="598"/>
      <c r="BB28" s="599"/>
      <c r="BC28" s="403" t="s">
        <v>49</v>
      </c>
      <c r="BD28" s="404"/>
      <c r="BE28" s="404"/>
      <c r="BF28" s="404"/>
      <c r="BG28" s="404"/>
      <c r="BH28" s="404"/>
      <c r="BI28" s="404"/>
      <c r="BJ28" s="404"/>
      <c r="BK28" s="404"/>
      <c r="BL28" s="404"/>
      <c r="BM28" s="405"/>
      <c r="BN28" s="406">
        <v>1102370</v>
      </c>
      <c r="BO28" s="407"/>
      <c r="BP28" s="407"/>
      <c r="BQ28" s="407"/>
      <c r="BR28" s="407"/>
      <c r="BS28" s="407"/>
      <c r="BT28" s="407"/>
      <c r="BU28" s="408"/>
      <c r="BV28" s="406">
        <v>1102348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187</v>
      </c>
      <c r="F29" s="473"/>
      <c r="G29" s="473"/>
      <c r="H29" s="473"/>
      <c r="I29" s="473"/>
      <c r="J29" s="473"/>
      <c r="K29" s="474"/>
      <c r="L29" s="494">
        <v>14</v>
      </c>
      <c r="M29" s="495"/>
      <c r="N29" s="495"/>
      <c r="O29" s="495"/>
      <c r="P29" s="537"/>
      <c r="Q29" s="494">
        <v>2040</v>
      </c>
      <c r="R29" s="495"/>
      <c r="S29" s="495"/>
      <c r="T29" s="495"/>
      <c r="U29" s="495"/>
      <c r="V29" s="537"/>
      <c r="W29" s="592"/>
      <c r="X29" s="593"/>
      <c r="Y29" s="594"/>
      <c r="Z29" s="493" t="s">
        <v>188</v>
      </c>
      <c r="AA29" s="473"/>
      <c r="AB29" s="473"/>
      <c r="AC29" s="473"/>
      <c r="AD29" s="473"/>
      <c r="AE29" s="473"/>
      <c r="AF29" s="473"/>
      <c r="AG29" s="474"/>
      <c r="AH29" s="494">
        <v>180</v>
      </c>
      <c r="AI29" s="495"/>
      <c r="AJ29" s="495"/>
      <c r="AK29" s="495"/>
      <c r="AL29" s="537"/>
      <c r="AM29" s="494">
        <v>539820</v>
      </c>
      <c r="AN29" s="495"/>
      <c r="AO29" s="495"/>
      <c r="AP29" s="495"/>
      <c r="AQ29" s="495"/>
      <c r="AR29" s="537"/>
      <c r="AS29" s="494">
        <v>2999</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132151</v>
      </c>
      <c r="BO29" s="444"/>
      <c r="BP29" s="444"/>
      <c r="BQ29" s="444"/>
      <c r="BR29" s="444"/>
      <c r="BS29" s="444"/>
      <c r="BT29" s="444"/>
      <c r="BU29" s="445"/>
      <c r="BV29" s="443">
        <v>132148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98.1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1832454</v>
      </c>
      <c r="BO30" s="563"/>
      <c r="BP30" s="563"/>
      <c r="BQ30" s="563"/>
      <c r="BR30" s="563"/>
      <c r="BS30" s="563"/>
      <c r="BT30" s="563"/>
      <c r="BU30" s="564"/>
      <c r="BV30" s="562">
        <v>1635911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199</v>
      </c>
      <c r="X33" s="432"/>
      <c r="Y33" s="432"/>
      <c r="Z33" s="432"/>
      <c r="AA33" s="432"/>
      <c r="AB33" s="432"/>
      <c r="AC33" s="432"/>
      <c r="AD33" s="432"/>
      <c r="AE33" s="432"/>
      <c r="AF33" s="432"/>
      <c r="AG33" s="432"/>
      <c r="AH33" s="432"/>
      <c r="AI33" s="432"/>
      <c r="AJ33" s="432"/>
      <c r="AK33" s="432"/>
      <c r="AL33" s="206"/>
      <c r="AM33" s="467" t="s">
        <v>197</v>
      </c>
      <c r="AN33" s="467"/>
      <c r="AO33" s="432" t="s">
        <v>199</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197</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上水道事業会計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簡易水道特別会計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とかち広域消防事務組合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公立芽室病院事業会計</v>
      </c>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IF('各会計、関係団体の財政状況及び健全化判断比率'!B35="","",'各会計、関係団体の財政状況及び健全化判断比率'!B35)</f>
        <v>地域開発事業特別会計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十勝圏複合事務組合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十勝中部広域水道企業団</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9okxGQaaRv6TkjmAgXiWQ6oDbyOzPoXhJ21RkIlMxCEizIE5NXCOomIdeB5NEXzyiHfniU8lJXTte2sm3C1UEA==" saltValue="Q+HyNbltZu+ojZ+tUsmow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90" t="s">
        <v>568</v>
      </c>
      <c r="D34" s="1190"/>
      <c r="E34" s="1191"/>
      <c r="F34" s="32" t="s">
        <v>569</v>
      </c>
      <c r="G34" s="33" t="s">
        <v>570</v>
      </c>
      <c r="H34" s="33">
        <v>2.17</v>
      </c>
      <c r="I34" s="33">
        <v>4.3899999999999997</v>
      </c>
      <c r="J34" s="34">
        <v>11.5</v>
      </c>
      <c r="K34" s="22"/>
      <c r="L34" s="22"/>
      <c r="M34" s="22"/>
      <c r="N34" s="22"/>
      <c r="O34" s="22"/>
      <c r="P34" s="22"/>
    </row>
    <row r="35" spans="1:16" ht="39" customHeight="1" x14ac:dyDescent="0.2">
      <c r="A35" s="22"/>
      <c r="B35" s="35"/>
      <c r="C35" s="1184" t="s">
        <v>571</v>
      </c>
      <c r="D35" s="1185"/>
      <c r="E35" s="1186"/>
      <c r="F35" s="36" t="s">
        <v>519</v>
      </c>
      <c r="G35" s="37" t="s">
        <v>519</v>
      </c>
      <c r="H35" s="37">
        <v>3.32</v>
      </c>
      <c r="I35" s="37">
        <v>4.96</v>
      </c>
      <c r="J35" s="38">
        <v>6.87</v>
      </c>
      <c r="K35" s="22"/>
      <c r="L35" s="22"/>
      <c r="M35" s="22"/>
      <c r="N35" s="22"/>
      <c r="O35" s="22"/>
      <c r="P35" s="22"/>
    </row>
    <row r="36" spans="1:16" ht="39" customHeight="1" x14ac:dyDescent="0.2">
      <c r="A36" s="22"/>
      <c r="B36" s="35"/>
      <c r="C36" s="1184" t="s">
        <v>572</v>
      </c>
      <c r="D36" s="1185"/>
      <c r="E36" s="1186"/>
      <c r="F36" s="36">
        <v>5.33</v>
      </c>
      <c r="G36" s="37">
        <v>5</v>
      </c>
      <c r="H36" s="37">
        <v>5.25</v>
      </c>
      <c r="I36" s="37">
        <v>7.92</v>
      </c>
      <c r="J36" s="38">
        <v>5.43</v>
      </c>
      <c r="K36" s="22"/>
      <c r="L36" s="22"/>
      <c r="M36" s="22"/>
      <c r="N36" s="22"/>
      <c r="O36" s="22"/>
      <c r="P36" s="22"/>
    </row>
    <row r="37" spans="1:16" ht="39" customHeight="1" x14ac:dyDescent="0.2">
      <c r="A37" s="22"/>
      <c r="B37" s="35"/>
      <c r="C37" s="1184" t="s">
        <v>573</v>
      </c>
      <c r="D37" s="1185"/>
      <c r="E37" s="1186"/>
      <c r="F37" s="36">
        <v>1.08</v>
      </c>
      <c r="G37" s="37">
        <v>2</v>
      </c>
      <c r="H37" s="37">
        <v>2.77</v>
      </c>
      <c r="I37" s="37">
        <v>3.03</v>
      </c>
      <c r="J37" s="38">
        <v>4.1500000000000004</v>
      </c>
      <c r="K37" s="22"/>
      <c r="L37" s="22"/>
      <c r="M37" s="22"/>
      <c r="N37" s="22"/>
      <c r="O37" s="22"/>
      <c r="P37" s="22"/>
    </row>
    <row r="38" spans="1:16" ht="39" customHeight="1" x14ac:dyDescent="0.2">
      <c r="A38" s="22"/>
      <c r="B38" s="35"/>
      <c r="C38" s="1184" t="s">
        <v>574</v>
      </c>
      <c r="D38" s="1185"/>
      <c r="E38" s="1186"/>
      <c r="F38" s="36">
        <v>3.06</v>
      </c>
      <c r="G38" s="37">
        <v>3.32</v>
      </c>
      <c r="H38" s="37">
        <v>3.42</v>
      </c>
      <c r="I38" s="37">
        <v>3.61</v>
      </c>
      <c r="J38" s="38">
        <v>4.09</v>
      </c>
      <c r="K38" s="22"/>
      <c r="L38" s="22"/>
      <c r="M38" s="22"/>
      <c r="N38" s="22"/>
      <c r="O38" s="22"/>
      <c r="P38" s="22"/>
    </row>
    <row r="39" spans="1:16" ht="39" customHeight="1" x14ac:dyDescent="0.2">
      <c r="A39" s="22"/>
      <c r="B39" s="35"/>
      <c r="C39" s="1184" t="s">
        <v>575</v>
      </c>
      <c r="D39" s="1185"/>
      <c r="E39" s="1186"/>
      <c r="F39" s="36">
        <v>0.56000000000000005</v>
      </c>
      <c r="G39" s="37">
        <v>0.72</v>
      </c>
      <c r="H39" s="37">
        <v>0.83</v>
      </c>
      <c r="I39" s="37">
        <v>1.28</v>
      </c>
      <c r="J39" s="38">
        <v>1.29</v>
      </c>
      <c r="K39" s="22"/>
      <c r="L39" s="22"/>
      <c r="M39" s="22"/>
      <c r="N39" s="22"/>
      <c r="O39" s="22"/>
      <c r="P39" s="22"/>
    </row>
    <row r="40" spans="1:16" ht="39" customHeight="1" x14ac:dyDescent="0.2">
      <c r="A40" s="22"/>
      <c r="B40" s="35"/>
      <c r="C40" s="1184" t="s">
        <v>576</v>
      </c>
      <c r="D40" s="1185"/>
      <c r="E40" s="1186"/>
      <c r="F40" s="36">
        <v>6.76</v>
      </c>
      <c r="G40" s="37">
        <v>7.0000000000000007E-2</v>
      </c>
      <c r="H40" s="37">
        <v>0.37</v>
      </c>
      <c r="I40" s="37">
        <v>0.06</v>
      </c>
      <c r="J40" s="38">
        <v>0.13</v>
      </c>
      <c r="K40" s="22"/>
      <c r="L40" s="22"/>
      <c r="M40" s="22"/>
      <c r="N40" s="22"/>
      <c r="O40" s="22"/>
      <c r="P40" s="22"/>
    </row>
    <row r="41" spans="1:16" ht="39" customHeight="1" x14ac:dyDescent="0.2">
      <c r="A41" s="22"/>
      <c r="B41" s="35"/>
      <c r="C41" s="1184" t="s">
        <v>577</v>
      </c>
      <c r="D41" s="1185"/>
      <c r="E41" s="1186"/>
      <c r="F41" s="36">
        <v>0.08</v>
      </c>
      <c r="G41" s="37">
        <v>0.05</v>
      </c>
      <c r="H41" s="37">
        <v>7.0000000000000007E-2</v>
      </c>
      <c r="I41" s="37">
        <v>0.04</v>
      </c>
      <c r="J41" s="38">
        <v>0.03</v>
      </c>
      <c r="K41" s="22"/>
      <c r="L41" s="22"/>
      <c r="M41" s="22"/>
      <c r="N41" s="22"/>
      <c r="O41" s="22"/>
      <c r="P41" s="22"/>
    </row>
    <row r="42" spans="1:16" ht="39" customHeight="1" x14ac:dyDescent="0.2">
      <c r="A42" s="22"/>
      <c r="B42" s="39"/>
      <c r="C42" s="1184" t="s">
        <v>578</v>
      </c>
      <c r="D42" s="1185"/>
      <c r="E42" s="1186"/>
      <c r="F42" s="36" t="s">
        <v>519</v>
      </c>
      <c r="G42" s="37" t="s">
        <v>519</v>
      </c>
      <c r="H42" s="37" t="s">
        <v>519</v>
      </c>
      <c r="I42" s="37" t="s">
        <v>519</v>
      </c>
      <c r="J42" s="38" t="s">
        <v>519</v>
      </c>
      <c r="K42" s="22"/>
      <c r="L42" s="22"/>
      <c r="M42" s="22"/>
      <c r="N42" s="22"/>
      <c r="O42" s="22"/>
      <c r="P42" s="22"/>
    </row>
    <row r="43" spans="1:16" ht="39" customHeight="1" thickBot="1" x14ac:dyDescent="0.25">
      <c r="A43" s="22"/>
      <c r="B43" s="40"/>
      <c r="C43" s="1187" t="s">
        <v>579</v>
      </c>
      <c r="D43" s="1188"/>
      <c r="E43" s="1189"/>
      <c r="F43" s="41">
        <v>0.36</v>
      </c>
      <c r="G43" s="42">
        <v>0.52</v>
      </c>
      <c r="H43" s="42">
        <v>0.01</v>
      </c>
      <c r="I43" s="42">
        <v>0.02</v>
      </c>
      <c r="J43" s="43">
        <v>0.01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XmPOHH+vn/0R6ID122qMXbReTYkPFi3CK5k3beQAND8WSoZVtrUX5smZGSXEDf8POnJ12fw2PrPM24QEYzSJw==" saltValue="+NpeVNZs/N8K2CFOsJJY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9"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92" t="s">
        <v>10</v>
      </c>
      <c r="C45" s="1193"/>
      <c r="D45" s="58"/>
      <c r="E45" s="1198" t="s">
        <v>11</v>
      </c>
      <c r="F45" s="1198"/>
      <c r="G45" s="1198"/>
      <c r="H45" s="1198"/>
      <c r="I45" s="1198"/>
      <c r="J45" s="1199"/>
      <c r="K45" s="59">
        <v>776</v>
      </c>
      <c r="L45" s="60">
        <v>802</v>
      </c>
      <c r="M45" s="60">
        <v>797</v>
      </c>
      <c r="N45" s="60">
        <v>917</v>
      </c>
      <c r="O45" s="61">
        <v>952</v>
      </c>
      <c r="P45" s="48"/>
      <c r="Q45" s="48"/>
      <c r="R45" s="48"/>
      <c r="S45" s="48"/>
      <c r="T45" s="48"/>
      <c r="U45" s="48"/>
    </row>
    <row r="46" spans="1:21" ht="30.75" customHeight="1" x14ac:dyDescent="0.2">
      <c r="A46" s="48"/>
      <c r="B46" s="1194"/>
      <c r="C46" s="1195"/>
      <c r="D46" s="62"/>
      <c r="E46" s="1200" t="s">
        <v>12</v>
      </c>
      <c r="F46" s="1200"/>
      <c r="G46" s="1200"/>
      <c r="H46" s="1200"/>
      <c r="I46" s="1200"/>
      <c r="J46" s="1201"/>
      <c r="K46" s="63" t="s">
        <v>519</v>
      </c>
      <c r="L46" s="64" t="s">
        <v>519</v>
      </c>
      <c r="M46" s="64" t="s">
        <v>519</v>
      </c>
      <c r="N46" s="64" t="s">
        <v>519</v>
      </c>
      <c r="O46" s="65" t="s">
        <v>519</v>
      </c>
      <c r="P46" s="48"/>
      <c r="Q46" s="48"/>
      <c r="R46" s="48"/>
      <c r="S46" s="48"/>
      <c r="T46" s="48"/>
      <c r="U46" s="48"/>
    </row>
    <row r="47" spans="1:21" ht="30.75" customHeight="1" x14ac:dyDescent="0.2">
      <c r="A47" s="48"/>
      <c r="B47" s="1194"/>
      <c r="C47" s="1195"/>
      <c r="D47" s="62"/>
      <c r="E47" s="1200" t="s">
        <v>13</v>
      </c>
      <c r="F47" s="1200"/>
      <c r="G47" s="1200"/>
      <c r="H47" s="1200"/>
      <c r="I47" s="1200"/>
      <c r="J47" s="1201"/>
      <c r="K47" s="63" t="s">
        <v>519</v>
      </c>
      <c r="L47" s="64" t="s">
        <v>519</v>
      </c>
      <c r="M47" s="64" t="s">
        <v>519</v>
      </c>
      <c r="N47" s="64" t="s">
        <v>519</v>
      </c>
      <c r="O47" s="65" t="s">
        <v>519</v>
      </c>
      <c r="P47" s="48"/>
      <c r="Q47" s="48"/>
      <c r="R47" s="48"/>
      <c r="S47" s="48"/>
      <c r="T47" s="48"/>
      <c r="U47" s="48"/>
    </row>
    <row r="48" spans="1:21" ht="30.75" customHeight="1" x14ac:dyDescent="0.2">
      <c r="A48" s="48"/>
      <c r="B48" s="1194"/>
      <c r="C48" s="1195"/>
      <c r="D48" s="62"/>
      <c r="E48" s="1200" t="s">
        <v>14</v>
      </c>
      <c r="F48" s="1200"/>
      <c r="G48" s="1200"/>
      <c r="H48" s="1200"/>
      <c r="I48" s="1200"/>
      <c r="J48" s="1201"/>
      <c r="K48" s="63">
        <v>221</v>
      </c>
      <c r="L48" s="64">
        <v>219</v>
      </c>
      <c r="M48" s="64">
        <v>247</v>
      </c>
      <c r="N48" s="64">
        <v>224</v>
      </c>
      <c r="O48" s="65">
        <v>258</v>
      </c>
      <c r="P48" s="48"/>
      <c r="Q48" s="48"/>
      <c r="R48" s="48"/>
      <c r="S48" s="48"/>
      <c r="T48" s="48"/>
      <c r="U48" s="48"/>
    </row>
    <row r="49" spans="1:21" ht="30.75" customHeight="1" x14ac:dyDescent="0.2">
      <c r="A49" s="48"/>
      <c r="B49" s="1194"/>
      <c r="C49" s="1195"/>
      <c r="D49" s="62"/>
      <c r="E49" s="1200" t="s">
        <v>15</v>
      </c>
      <c r="F49" s="1200"/>
      <c r="G49" s="1200"/>
      <c r="H49" s="1200"/>
      <c r="I49" s="1200"/>
      <c r="J49" s="1201"/>
      <c r="K49" s="63">
        <v>11</v>
      </c>
      <c r="L49" s="64">
        <v>9</v>
      </c>
      <c r="M49" s="64">
        <v>12</v>
      </c>
      <c r="N49" s="64">
        <v>11</v>
      </c>
      <c r="O49" s="65">
        <v>16</v>
      </c>
      <c r="P49" s="48"/>
      <c r="Q49" s="48"/>
      <c r="R49" s="48"/>
      <c r="S49" s="48"/>
      <c r="T49" s="48"/>
      <c r="U49" s="48"/>
    </row>
    <row r="50" spans="1:21" ht="30.75" customHeight="1" x14ac:dyDescent="0.2">
      <c r="A50" s="48"/>
      <c r="B50" s="1194"/>
      <c r="C50" s="1195"/>
      <c r="D50" s="62"/>
      <c r="E50" s="1200" t="s">
        <v>16</v>
      </c>
      <c r="F50" s="1200"/>
      <c r="G50" s="1200"/>
      <c r="H50" s="1200"/>
      <c r="I50" s="1200"/>
      <c r="J50" s="1201"/>
      <c r="K50" s="63">
        <v>91</v>
      </c>
      <c r="L50" s="64">
        <v>73</v>
      </c>
      <c r="M50" s="64">
        <v>92</v>
      </c>
      <c r="N50" s="64">
        <v>121</v>
      </c>
      <c r="O50" s="65">
        <v>146</v>
      </c>
      <c r="P50" s="48"/>
      <c r="Q50" s="48"/>
      <c r="R50" s="48"/>
      <c r="S50" s="48"/>
      <c r="T50" s="48"/>
      <c r="U50" s="48"/>
    </row>
    <row r="51" spans="1:21" ht="30.75" customHeight="1" x14ac:dyDescent="0.2">
      <c r="A51" s="48"/>
      <c r="B51" s="1196"/>
      <c r="C51" s="1197"/>
      <c r="D51" s="66"/>
      <c r="E51" s="1200" t="s">
        <v>17</v>
      </c>
      <c r="F51" s="1200"/>
      <c r="G51" s="1200"/>
      <c r="H51" s="1200"/>
      <c r="I51" s="1200"/>
      <c r="J51" s="1201"/>
      <c r="K51" s="63" t="s">
        <v>519</v>
      </c>
      <c r="L51" s="64" t="s">
        <v>519</v>
      </c>
      <c r="M51" s="64" t="s">
        <v>519</v>
      </c>
      <c r="N51" s="64" t="s">
        <v>519</v>
      </c>
      <c r="O51" s="65" t="s">
        <v>519</v>
      </c>
      <c r="P51" s="48"/>
      <c r="Q51" s="48"/>
      <c r="R51" s="48"/>
      <c r="S51" s="48"/>
      <c r="T51" s="48"/>
      <c r="U51" s="48"/>
    </row>
    <row r="52" spans="1:21" ht="30.75" customHeight="1" x14ac:dyDescent="0.2">
      <c r="A52" s="48"/>
      <c r="B52" s="1202" t="s">
        <v>18</v>
      </c>
      <c r="C52" s="1203"/>
      <c r="D52" s="66"/>
      <c r="E52" s="1200" t="s">
        <v>19</v>
      </c>
      <c r="F52" s="1200"/>
      <c r="G52" s="1200"/>
      <c r="H52" s="1200"/>
      <c r="I52" s="1200"/>
      <c r="J52" s="1201"/>
      <c r="K52" s="63">
        <v>836</v>
      </c>
      <c r="L52" s="64">
        <v>821</v>
      </c>
      <c r="M52" s="64">
        <v>816</v>
      </c>
      <c r="N52" s="64">
        <v>832</v>
      </c>
      <c r="O52" s="65">
        <v>803</v>
      </c>
      <c r="P52" s="48"/>
      <c r="Q52" s="48"/>
      <c r="R52" s="48"/>
      <c r="S52" s="48"/>
      <c r="T52" s="48"/>
      <c r="U52" s="48"/>
    </row>
    <row r="53" spans="1:21" ht="30.75" customHeight="1" thickBot="1" x14ac:dyDescent="0.25">
      <c r="A53" s="48"/>
      <c r="B53" s="1204" t="s">
        <v>20</v>
      </c>
      <c r="C53" s="1205"/>
      <c r="D53" s="67"/>
      <c r="E53" s="1206" t="s">
        <v>21</v>
      </c>
      <c r="F53" s="1206"/>
      <c r="G53" s="1206"/>
      <c r="H53" s="1206"/>
      <c r="I53" s="1206"/>
      <c r="J53" s="1207"/>
      <c r="K53" s="68">
        <v>263</v>
      </c>
      <c r="L53" s="69">
        <v>282</v>
      </c>
      <c r="M53" s="69">
        <v>332</v>
      </c>
      <c r="N53" s="69">
        <v>441</v>
      </c>
      <c r="O53" s="70">
        <v>569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5">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2">
      <c r="B58" s="1208" t="s">
        <v>25</v>
      </c>
      <c r="C58" s="1209"/>
      <c r="D58" s="1214" t="s">
        <v>26</v>
      </c>
      <c r="E58" s="1215"/>
      <c r="F58" s="1215"/>
      <c r="G58" s="1215"/>
      <c r="H58" s="1215"/>
      <c r="I58" s="1215"/>
      <c r="J58" s="1216"/>
      <c r="K58" s="83"/>
      <c r="L58" s="84"/>
      <c r="M58" s="84"/>
      <c r="N58" s="84"/>
      <c r="O58" s="85"/>
    </row>
    <row r="59" spans="1:21" ht="31.5" customHeight="1" x14ac:dyDescent="0.2">
      <c r="B59" s="1210"/>
      <c r="C59" s="1211"/>
      <c r="D59" s="1217" t="s">
        <v>27</v>
      </c>
      <c r="E59" s="1218"/>
      <c r="F59" s="1218"/>
      <c r="G59" s="1218"/>
      <c r="H59" s="1218"/>
      <c r="I59" s="1218"/>
      <c r="J59" s="1219"/>
      <c r="K59" s="86"/>
      <c r="L59" s="87"/>
      <c r="M59" s="87"/>
      <c r="N59" s="87"/>
      <c r="O59" s="88"/>
    </row>
    <row r="60" spans="1:21" ht="31.5" customHeight="1" thickBot="1" x14ac:dyDescent="0.25">
      <c r="B60" s="1212"/>
      <c r="C60" s="1213"/>
      <c r="D60" s="1220" t="s">
        <v>28</v>
      </c>
      <c r="E60" s="1221"/>
      <c r="F60" s="1221"/>
      <c r="G60" s="1221"/>
      <c r="H60" s="1221"/>
      <c r="I60" s="1221"/>
      <c r="J60" s="1222"/>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hz/YfYP2xx0bjvWi4fad7KKK36LPQN1wlruB4fbkr9jIAmrdHWG5d9k+OgMgjS4TxKdm54MB1ArQhJZyYHCA==" saltValue="r23+WffAxFmky/va6XxC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9"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561</v>
      </c>
      <c r="J40" s="103" t="s">
        <v>562</v>
      </c>
      <c r="K40" s="103" t="s">
        <v>563</v>
      </c>
      <c r="L40" s="103" t="s">
        <v>564</v>
      </c>
      <c r="M40" s="104" t="s">
        <v>565</v>
      </c>
    </row>
    <row r="41" spans="2:13" ht="27.75" customHeight="1" x14ac:dyDescent="0.2">
      <c r="B41" s="1223" t="s">
        <v>31</v>
      </c>
      <c r="C41" s="1224"/>
      <c r="D41" s="105"/>
      <c r="E41" s="1229" t="s">
        <v>32</v>
      </c>
      <c r="F41" s="1229"/>
      <c r="G41" s="1229"/>
      <c r="H41" s="1230"/>
      <c r="I41" s="355">
        <v>9446</v>
      </c>
      <c r="J41" s="356">
        <v>10066</v>
      </c>
      <c r="K41" s="356">
        <v>12272</v>
      </c>
      <c r="L41" s="356">
        <v>13361</v>
      </c>
      <c r="M41" s="357">
        <v>13123</v>
      </c>
    </row>
    <row r="42" spans="2:13" ht="27.75" customHeight="1" x14ac:dyDescent="0.2">
      <c r="B42" s="1225"/>
      <c r="C42" s="1226"/>
      <c r="D42" s="106"/>
      <c r="E42" s="1231" t="s">
        <v>33</v>
      </c>
      <c r="F42" s="1231"/>
      <c r="G42" s="1231"/>
      <c r="H42" s="1232"/>
      <c r="I42" s="358">
        <v>392</v>
      </c>
      <c r="J42" s="359">
        <v>441</v>
      </c>
      <c r="K42" s="359">
        <v>493</v>
      </c>
      <c r="L42" s="359">
        <v>483</v>
      </c>
      <c r="M42" s="360">
        <v>463</v>
      </c>
    </row>
    <row r="43" spans="2:13" ht="27.75" customHeight="1" x14ac:dyDescent="0.2">
      <c r="B43" s="1225"/>
      <c r="C43" s="1226"/>
      <c r="D43" s="106"/>
      <c r="E43" s="1231" t="s">
        <v>34</v>
      </c>
      <c r="F43" s="1231"/>
      <c r="G43" s="1231"/>
      <c r="H43" s="1232"/>
      <c r="I43" s="358">
        <v>1842</v>
      </c>
      <c r="J43" s="359">
        <v>1804</v>
      </c>
      <c r="K43" s="359">
        <v>2029</v>
      </c>
      <c r="L43" s="359">
        <v>2013</v>
      </c>
      <c r="M43" s="360">
        <v>1853</v>
      </c>
    </row>
    <row r="44" spans="2:13" ht="27.75" customHeight="1" x14ac:dyDescent="0.2">
      <c r="B44" s="1225"/>
      <c r="C44" s="1226"/>
      <c r="D44" s="106"/>
      <c r="E44" s="1231" t="s">
        <v>35</v>
      </c>
      <c r="F44" s="1231"/>
      <c r="G44" s="1231"/>
      <c r="H44" s="1232"/>
      <c r="I44" s="358">
        <v>42</v>
      </c>
      <c r="J44" s="359">
        <v>158</v>
      </c>
      <c r="K44" s="359">
        <v>146</v>
      </c>
      <c r="L44" s="359">
        <v>223</v>
      </c>
      <c r="M44" s="360">
        <v>207</v>
      </c>
    </row>
    <row r="45" spans="2:13" ht="27.75" customHeight="1" x14ac:dyDescent="0.2">
      <c r="B45" s="1225"/>
      <c r="C45" s="1226"/>
      <c r="D45" s="106"/>
      <c r="E45" s="1231" t="s">
        <v>36</v>
      </c>
      <c r="F45" s="1231"/>
      <c r="G45" s="1231"/>
      <c r="H45" s="1232"/>
      <c r="I45" s="358">
        <v>1060</v>
      </c>
      <c r="J45" s="359">
        <v>934</v>
      </c>
      <c r="K45" s="359">
        <v>858</v>
      </c>
      <c r="L45" s="359">
        <v>748</v>
      </c>
      <c r="M45" s="360">
        <v>679</v>
      </c>
    </row>
    <row r="46" spans="2:13" ht="27.75" customHeight="1" x14ac:dyDescent="0.2">
      <c r="B46" s="1225"/>
      <c r="C46" s="1226"/>
      <c r="D46" s="107"/>
      <c r="E46" s="1231" t="s">
        <v>37</v>
      </c>
      <c r="F46" s="1231"/>
      <c r="G46" s="1231"/>
      <c r="H46" s="1232"/>
      <c r="I46" s="358" t="s">
        <v>519</v>
      </c>
      <c r="J46" s="359" t="s">
        <v>519</v>
      </c>
      <c r="K46" s="359" t="s">
        <v>519</v>
      </c>
      <c r="L46" s="359" t="s">
        <v>519</v>
      </c>
      <c r="M46" s="360" t="s">
        <v>519</v>
      </c>
    </row>
    <row r="47" spans="2:13" ht="27.75" customHeight="1" x14ac:dyDescent="0.2">
      <c r="B47" s="1225"/>
      <c r="C47" s="1226"/>
      <c r="D47" s="108"/>
      <c r="E47" s="1233" t="s">
        <v>38</v>
      </c>
      <c r="F47" s="1234"/>
      <c r="G47" s="1234"/>
      <c r="H47" s="1235"/>
      <c r="I47" s="358" t="s">
        <v>519</v>
      </c>
      <c r="J47" s="359" t="s">
        <v>519</v>
      </c>
      <c r="K47" s="359" t="s">
        <v>519</v>
      </c>
      <c r="L47" s="359" t="s">
        <v>519</v>
      </c>
      <c r="M47" s="360" t="s">
        <v>519</v>
      </c>
    </row>
    <row r="48" spans="2:13" ht="27.75" customHeight="1" x14ac:dyDescent="0.2">
      <c r="B48" s="1225"/>
      <c r="C48" s="1226"/>
      <c r="D48" s="106"/>
      <c r="E48" s="1231" t="s">
        <v>39</v>
      </c>
      <c r="F48" s="1231"/>
      <c r="G48" s="1231"/>
      <c r="H48" s="1232"/>
      <c r="I48" s="358" t="s">
        <v>519</v>
      </c>
      <c r="J48" s="359" t="s">
        <v>519</v>
      </c>
      <c r="K48" s="359" t="s">
        <v>519</v>
      </c>
      <c r="L48" s="359" t="s">
        <v>519</v>
      </c>
      <c r="M48" s="360" t="s">
        <v>519</v>
      </c>
    </row>
    <row r="49" spans="2:13" ht="27.75" customHeight="1" x14ac:dyDescent="0.2">
      <c r="B49" s="1227"/>
      <c r="C49" s="1228"/>
      <c r="D49" s="106"/>
      <c r="E49" s="1231" t="s">
        <v>40</v>
      </c>
      <c r="F49" s="1231"/>
      <c r="G49" s="1231"/>
      <c r="H49" s="1232"/>
      <c r="I49" s="358" t="s">
        <v>519</v>
      </c>
      <c r="J49" s="359" t="s">
        <v>519</v>
      </c>
      <c r="K49" s="359" t="s">
        <v>519</v>
      </c>
      <c r="L49" s="359" t="s">
        <v>519</v>
      </c>
      <c r="M49" s="360" t="s">
        <v>519</v>
      </c>
    </row>
    <row r="50" spans="2:13" ht="27.75" customHeight="1" x14ac:dyDescent="0.2">
      <c r="B50" s="1236" t="s">
        <v>41</v>
      </c>
      <c r="C50" s="1237"/>
      <c r="D50" s="109"/>
      <c r="E50" s="1231" t="s">
        <v>42</v>
      </c>
      <c r="F50" s="1231"/>
      <c r="G50" s="1231"/>
      <c r="H50" s="1232"/>
      <c r="I50" s="358">
        <v>3537</v>
      </c>
      <c r="J50" s="359">
        <v>3378</v>
      </c>
      <c r="K50" s="359">
        <v>2775</v>
      </c>
      <c r="L50" s="359">
        <v>2870</v>
      </c>
      <c r="M50" s="360">
        <v>3067</v>
      </c>
    </row>
    <row r="51" spans="2:13" ht="27.75" customHeight="1" x14ac:dyDescent="0.2">
      <c r="B51" s="1225"/>
      <c r="C51" s="1226"/>
      <c r="D51" s="106"/>
      <c r="E51" s="1231" t="s">
        <v>43</v>
      </c>
      <c r="F51" s="1231"/>
      <c r="G51" s="1231"/>
      <c r="H51" s="1232"/>
      <c r="I51" s="358">
        <v>166</v>
      </c>
      <c r="J51" s="359">
        <v>136</v>
      </c>
      <c r="K51" s="359">
        <v>104</v>
      </c>
      <c r="L51" s="359">
        <v>72</v>
      </c>
      <c r="M51" s="360">
        <v>48</v>
      </c>
    </row>
    <row r="52" spans="2:13" ht="27.75" customHeight="1" x14ac:dyDescent="0.2">
      <c r="B52" s="1227"/>
      <c r="C52" s="1228"/>
      <c r="D52" s="106"/>
      <c r="E52" s="1231" t="s">
        <v>44</v>
      </c>
      <c r="F52" s="1231"/>
      <c r="G52" s="1231"/>
      <c r="H52" s="1232"/>
      <c r="I52" s="358">
        <v>8535</v>
      </c>
      <c r="J52" s="359">
        <v>8605</v>
      </c>
      <c r="K52" s="359">
        <v>9056</v>
      </c>
      <c r="L52" s="359">
        <v>8819</v>
      </c>
      <c r="M52" s="360">
        <v>9269</v>
      </c>
    </row>
    <row r="53" spans="2:13" ht="27.75" customHeight="1" thickBot="1" x14ac:dyDescent="0.25">
      <c r="B53" s="1238" t="s">
        <v>45</v>
      </c>
      <c r="C53" s="1239"/>
      <c r="D53" s="110"/>
      <c r="E53" s="1240" t="s">
        <v>46</v>
      </c>
      <c r="F53" s="1240"/>
      <c r="G53" s="1240"/>
      <c r="H53" s="1241"/>
      <c r="I53" s="361">
        <v>544</v>
      </c>
      <c r="J53" s="362">
        <v>1282</v>
      </c>
      <c r="K53" s="362">
        <v>3862</v>
      </c>
      <c r="L53" s="362">
        <v>5066</v>
      </c>
      <c r="M53" s="363">
        <v>3942</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WnZ2W1jDJ21Dzk8zBkYuubQFaZ0M5qimEG2ke8h0skYu9QcJGVcqarr4lVjuV8BHk9Bb0gD308PMf9NHeCqevw==" saltValue="75qsjewwFih/vcecvOUA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563</v>
      </c>
      <c r="G54" s="119" t="s">
        <v>564</v>
      </c>
      <c r="H54" s="120" t="s">
        <v>565</v>
      </c>
    </row>
    <row r="55" spans="2:8" ht="52.5" customHeight="1" x14ac:dyDescent="0.2">
      <c r="B55" s="121"/>
      <c r="C55" s="1250" t="s">
        <v>49</v>
      </c>
      <c r="D55" s="1250"/>
      <c r="E55" s="1251"/>
      <c r="F55" s="122">
        <v>1052</v>
      </c>
      <c r="G55" s="122">
        <v>1102</v>
      </c>
      <c r="H55" s="123">
        <v>1102</v>
      </c>
    </row>
    <row r="56" spans="2:8" ht="52.5" customHeight="1" x14ac:dyDescent="0.2">
      <c r="B56" s="124"/>
      <c r="C56" s="1252" t="s">
        <v>50</v>
      </c>
      <c r="D56" s="1252"/>
      <c r="E56" s="1253"/>
      <c r="F56" s="125">
        <v>132</v>
      </c>
      <c r="G56" s="125">
        <v>132</v>
      </c>
      <c r="H56" s="126">
        <v>132</v>
      </c>
    </row>
    <row r="57" spans="2:8" ht="53.25" customHeight="1" x14ac:dyDescent="0.2">
      <c r="B57" s="124"/>
      <c r="C57" s="1254" t="s">
        <v>51</v>
      </c>
      <c r="D57" s="1254"/>
      <c r="E57" s="1255"/>
      <c r="F57" s="127">
        <v>1591</v>
      </c>
      <c r="G57" s="127">
        <v>1636</v>
      </c>
      <c r="H57" s="128">
        <v>1832</v>
      </c>
    </row>
    <row r="58" spans="2:8" ht="45.75" customHeight="1" x14ac:dyDescent="0.2">
      <c r="B58" s="129"/>
      <c r="C58" s="1242" t="s">
        <v>590</v>
      </c>
      <c r="D58" s="1243"/>
      <c r="E58" s="1244"/>
      <c r="F58" s="130">
        <v>613</v>
      </c>
      <c r="G58" s="131">
        <v>763</v>
      </c>
      <c r="H58" s="131">
        <v>804</v>
      </c>
    </row>
    <row r="59" spans="2:8" ht="45.75" customHeight="1" x14ac:dyDescent="0.2">
      <c r="B59" s="129"/>
      <c r="C59" s="1242" t="s">
        <v>591</v>
      </c>
      <c r="D59" s="1243"/>
      <c r="E59" s="1244"/>
      <c r="F59" s="130">
        <v>193</v>
      </c>
      <c r="G59" s="131">
        <v>221</v>
      </c>
      <c r="H59" s="131">
        <v>410</v>
      </c>
    </row>
    <row r="60" spans="2:8" ht="45.75" customHeight="1" x14ac:dyDescent="0.2">
      <c r="B60" s="129"/>
      <c r="C60" s="1242" t="s">
        <v>592</v>
      </c>
      <c r="D60" s="1243"/>
      <c r="E60" s="1244"/>
      <c r="F60" s="130">
        <v>219</v>
      </c>
      <c r="G60" s="131">
        <v>219</v>
      </c>
      <c r="H60" s="131">
        <v>219</v>
      </c>
    </row>
    <row r="61" spans="2:8" ht="45.75" customHeight="1" x14ac:dyDescent="0.2">
      <c r="B61" s="129"/>
      <c r="C61" s="1242" t="s">
        <v>593</v>
      </c>
      <c r="D61" s="1243"/>
      <c r="E61" s="1244"/>
      <c r="F61" s="130">
        <v>130</v>
      </c>
      <c r="G61" s="131">
        <v>217</v>
      </c>
      <c r="H61" s="131">
        <v>182</v>
      </c>
    </row>
    <row r="62" spans="2:8" ht="45.75" customHeight="1" thickBot="1" x14ac:dyDescent="0.25">
      <c r="B62" s="132"/>
      <c r="C62" s="1245" t="s">
        <v>594</v>
      </c>
      <c r="D62" s="1246"/>
      <c r="E62" s="1247"/>
      <c r="F62" s="133">
        <v>134</v>
      </c>
      <c r="G62" s="134">
        <v>129</v>
      </c>
      <c r="H62" s="134">
        <v>125</v>
      </c>
    </row>
    <row r="63" spans="2:8" ht="52.5" customHeight="1" thickBot="1" x14ac:dyDescent="0.25">
      <c r="B63" s="135"/>
      <c r="C63" s="1248" t="s">
        <v>52</v>
      </c>
      <c r="D63" s="1248"/>
      <c r="E63" s="1249"/>
      <c r="F63" s="136">
        <v>2775</v>
      </c>
      <c r="G63" s="136">
        <v>2870</v>
      </c>
      <c r="H63" s="137">
        <v>3067</v>
      </c>
    </row>
    <row r="64" spans="2:8" ht="13.2" x14ac:dyDescent="0.2"/>
  </sheetData>
  <sheetProtection algorithmName="SHA-512" hashValue="cd6ndkJP7B4lb0styRlDPPt/b99PvXhIGTuH11VOlg5nWjHxnoCfVXGrtd3/hocKAaWdVt2DJTMBNcXnlRYH8Q==" saltValue="5ga+AOW6vl3Wg4Yk/4bL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DD31" sqref="DD31"/>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8" t="s">
        <v>597</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ht="13.2" x14ac:dyDescent="0.2">
      <c r="B44" s="372"/>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ht="13.2" x14ac:dyDescent="0.2">
      <c r="B45" s="372"/>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ht="13.2" x14ac:dyDescent="0.2">
      <c r="B46" s="372"/>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ht="13.2" x14ac:dyDescent="0.2">
      <c r="B47" s="372"/>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598</v>
      </c>
    </row>
    <row r="50" spans="1:109" ht="13.2" x14ac:dyDescent="0.2">
      <c r="B50" s="372"/>
      <c r="G50" s="1262"/>
      <c r="H50" s="1262"/>
      <c r="I50" s="1262"/>
      <c r="J50" s="1262"/>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561</v>
      </c>
      <c r="BQ50" s="1261"/>
      <c r="BR50" s="1261"/>
      <c r="BS50" s="1261"/>
      <c r="BT50" s="1261"/>
      <c r="BU50" s="1261"/>
      <c r="BV50" s="1261"/>
      <c r="BW50" s="1261"/>
      <c r="BX50" s="1261" t="s">
        <v>562</v>
      </c>
      <c r="BY50" s="1261"/>
      <c r="BZ50" s="1261"/>
      <c r="CA50" s="1261"/>
      <c r="CB50" s="1261"/>
      <c r="CC50" s="1261"/>
      <c r="CD50" s="1261"/>
      <c r="CE50" s="1261"/>
      <c r="CF50" s="1261" t="s">
        <v>563</v>
      </c>
      <c r="CG50" s="1261"/>
      <c r="CH50" s="1261"/>
      <c r="CI50" s="1261"/>
      <c r="CJ50" s="1261"/>
      <c r="CK50" s="1261"/>
      <c r="CL50" s="1261"/>
      <c r="CM50" s="1261"/>
      <c r="CN50" s="1261" t="s">
        <v>564</v>
      </c>
      <c r="CO50" s="1261"/>
      <c r="CP50" s="1261"/>
      <c r="CQ50" s="1261"/>
      <c r="CR50" s="1261"/>
      <c r="CS50" s="1261"/>
      <c r="CT50" s="1261"/>
      <c r="CU50" s="1261"/>
      <c r="CV50" s="1261" t="s">
        <v>565</v>
      </c>
      <c r="CW50" s="1261"/>
      <c r="CX50" s="1261"/>
      <c r="CY50" s="1261"/>
      <c r="CZ50" s="1261"/>
      <c r="DA50" s="1261"/>
      <c r="DB50" s="1261"/>
      <c r="DC50" s="1261"/>
    </row>
    <row r="51" spans="1:109" ht="13.5" customHeight="1" x14ac:dyDescent="0.2">
      <c r="B51" s="372"/>
      <c r="G51" s="1264"/>
      <c r="H51" s="1264"/>
      <c r="I51" s="1277"/>
      <c r="J51" s="1277"/>
      <c r="K51" s="1263"/>
      <c r="L51" s="1263"/>
      <c r="M51" s="1263"/>
      <c r="N51" s="1263"/>
      <c r="AM51" s="381"/>
      <c r="AN51" s="1259" t="s">
        <v>599</v>
      </c>
      <c r="AO51" s="1259"/>
      <c r="AP51" s="1259"/>
      <c r="AQ51" s="1259"/>
      <c r="AR51" s="1259"/>
      <c r="AS51" s="1259"/>
      <c r="AT51" s="1259"/>
      <c r="AU51" s="1259"/>
      <c r="AV51" s="1259"/>
      <c r="AW51" s="1259"/>
      <c r="AX51" s="1259"/>
      <c r="AY51" s="1259"/>
      <c r="AZ51" s="1259"/>
      <c r="BA51" s="1259"/>
      <c r="BB51" s="1259" t="s">
        <v>600</v>
      </c>
      <c r="BC51" s="1259"/>
      <c r="BD51" s="1259"/>
      <c r="BE51" s="1259"/>
      <c r="BF51" s="1259"/>
      <c r="BG51" s="1259"/>
      <c r="BH51" s="1259"/>
      <c r="BI51" s="1259"/>
      <c r="BJ51" s="1259"/>
      <c r="BK51" s="1259"/>
      <c r="BL51" s="1259"/>
      <c r="BM51" s="1259"/>
      <c r="BN51" s="1259"/>
      <c r="BO51" s="1259"/>
      <c r="BP51" s="1256">
        <v>8.5</v>
      </c>
      <c r="BQ51" s="1256"/>
      <c r="BR51" s="1256"/>
      <c r="BS51" s="1256"/>
      <c r="BT51" s="1256"/>
      <c r="BU51" s="1256"/>
      <c r="BV51" s="1256"/>
      <c r="BW51" s="1256"/>
      <c r="BX51" s="1256">
        <v>19.7</v>
      </c>
      <c r="BY51" s="1256"/>
      <c r="BZ51" s="1256"/>
      <c r="CA51" s="1256"/>
      <c r="CB51" s="1256"/>
      <c r="CC51" s="1256"/>
      <c r="CD51" s="1256"/>
      <c r="CE51" s="1256"/>
      <c r="CF51" s="1256">
        <v>58.5</v>
      </c>
      <c r="CG51" s="1256"/>
      <c r="CH51" s="1256"/>
      <c r="CI51" s="1256"/>
      <c r="CJ51" s="1256"/>
      <c r="CK51" s="1256"/>
      <c r="CL51" s="1256"/>
      <c r="CM51" s="1256"/>
      <c r="CN51" s="1256">
        <v>72.8</v>
      </c>
      <c r="CO51" s="1256"/>
      <c r="CP51" s="1256"/>
      <c r="CQ51" s="1256"/>
      <c r="CR51" s="1256"/>
      <c r="CS51" s="1256"/>
      <c r="CT51" s="1256"/>
      <c r="CU51" s="1256"/>
      <c r="CV51" s="1256">
        <v>58.1</v>
      </c>
      <c r="CW51" s="1256"/>
      <c r="CX51" s="1256"/>
      <c r="CY51" s="1256"/>
      <c r="CZ51" s="1256"/>
      <c r="DA51" s="1256"/>
      <c r="DB51" s="1256"/>
      <c r="DC51" s="1256"/>
    </row>
    <row r="52" spans="1:109" ht="13.2" x14ac:dyDescent="0.2">
      <c r="B52" s="372"/>
      <c r="G52" s="1264"/>
      <c r="H52" s="1264"/>
      <c r="I52" s="1277"/>
      <c r="J52" s="1277"/>
      <c r="K52" s="1263"/>
      <c r="L52" s="1263"/>
      <c r="M52" s="1263"/>
      <c r="N52" s="1263"/>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2" x14ac:dyDescent="0.2">
      <c r="A53" s="380"/>
      <c r="B53" s="372"/>
      <c r="G53" s="1264"/>
      <c r="H53" s="1264"/>
      <c r="I53" s="1262"/>
      <c r="J53" s="1262"/>
      <c r="K53" s="1263"/>
      <c r="L53" s="1263"/>
      <c r="M53" s="1263"/>
      <c r="N53" s="1263"/>
      <c r="AM53" s="381"/>
      <c r="AN53" s="1259"/>
      <c r="AO53" s="1259"/>
      <c r="AP53" s="1259"/>
      <c r="AQ53" s="1259"/>
      <c r="AR53" s="1259"/>
      <c r="AS53" s="1259"/>
      <c r="AT53" s="1259"/>
      <c r="AU53" s="1259"/>
      <c r="AV53" s="1259"/>
      <c r="AW53" s="1259"/>
      <c r="AX53" s="1259"/>
      <c r="AY53" s="1259"/>
      <c r="AZ53" s="1259"/>
      <c r="BA53" s="1259"/>
      <c r="BB53" s="1259" t="s">
        <v>601</v>
      </c>
      <c r="BC53" s="1259"/>
      <c r="BD53" s="1259"/>
      <c r="BE53" s="1259"/>
      <c r="BF53" s="1259"/>
      <c r="BG53" s="1259"/>
      <c r="BH53" s="1259"/>
      <c r="BI53" s="1259"/>
      <c r="BJ53" s="1259"/>
      <c r="BK53" s="1259"/>
      <c r="BL53" s="1259"/>
      <c r="BM53" s="1259"/>
      <c r="BN53" s="1259"/>
      <c r="BO53" s="1259"/>
      <c r="BP53" s="1256">
        <v>59.4</v>
      </c>
      <c r="BQ53" s="1256"/>
      <c r="BR53" s="1256"/>
      <c r="BS53" s="1256"/>
      <c r="BT53" s="1256"/>
      <c r="BU53" s="1256"/>
      <c r="BV53" s="1256"/>
      <c r="BW53" s="1256"/>
      <c r="BX53" s="1256">
        <v>62</v>
      </c>
      <c r="BY53" s="1256"/>
      <c r="BZ53" s="1256"/>
      <c r="CA53" s="1256"/>
      <c r="CB53" s="1256"/>
      <c r="CC53" s="1256"/>
      <c r="CD53" s="1256"/>
      <c r="CE53" s="1256"/>
      <c r="CF53" s="1256">
        <v>62.4</v>
      </c>
      <c r="CG53" s="1256"/>
      <c r="CH53" s="1256"/>
      <c r="CI53" s="1256"/>
      <c r="CJ53" s="1256"/>
      <c r="CK53" s="1256"/>
      <c r="CL53" s="1256"/>
      <c r="CM53" s="1256"/>
      <c r="CN53" s="1256">
        <v>63</v>
      </c>
      <c r="CO53" s="1256"/>
      <c r="CP53" s="1256"/>
      <c r="CQ53" s="1256"/>
      <c r="CR53" s="1256"/>
      <c r="CS53" s="1256"/>
      <c r="CT53" s="1256"/>
      <c r="CU53" s="1256"/>
      <c r="CV53" s="1256">
        <v>64.5</v>
      </c>
      <c r="CW53" s="1256"/>
      <c r="CX53" s="1256"/>
      <c r="CY53" s="1256"/>
      <c r="CZ53" s="1256"/>
      <c r="DA53" s="1256"/>
      <c r="DB53" s="1256"/>
      <c r="DC53" s="1256"/>
    </row>
    <row r="54" spans="1:109" ht="13.2" x14ac:dyDescent="0.2">
      <c r="A54" s="380"/>
      <c r="B54" s="372"/>
      <c r="G54" s="1264"/>
      <c r="H54" s="1264"/>
      <c r="I54" s="1262"/>
      <c r="J54" s="1262"/>
      <c r="K54" s="1263"/>
      <c r="L54" s="1263"/>
      <c r="M54" s="1263"/>
      <c r="N54" s="1263"/>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2" x14ac:dyDescent="0.2">
      <c r="A55" s="380"/>
      <c r="B55" s="372"/>
      <c r="G55" s="1262"/>
      <c r="H55" s="1262"/>
      <c r="I55" s="1262"/>
      <c r="J55" s="1262"/>
      <c r="K55" s="1263"/>
      <c r="L55" s="1263"/>
      <c r="M55" s="1263"/>
      <c r="N55" s="1263"/>
      <c r="AN55" s="1261" t="s">
        <v>602</v>
      </c>
      <c r="AO55" s="1261"/>
      <c r="AP55" s="1261"/>
      <c r="AQ55" s="1261"/>
      <c r="AR55" s="1261"/>
      <c r="AS55" s="1261"/>
      <c r="AT55" s="1261"/>
      <c r="AU55" s="1261"/>
      <c r="AV55" s="1261"/>
      <c r="AW55" s="1261"/>
      <c r="AX55" s="1261"/>
      <c r="AY55" s="1261"/>
      <c r="AZ55" s="1261"/>
      <c r="BA55" s="1261"/>
      <c r="BB55" s="1259" t="s">
        <v>600</v>
      </c>
      <c r="BC55" s="1259"/>
      <c r="BD55" s="1259"/>
      <c r="BE55" s="1259"/>
      <c r="BF55" s="1259"/>
      <c r="BG55" s="1259"/>
      <c r="BH55" s="1259"/>
      <c r="BI55" s="1259"/>
      <c r="BJ55" s="1259"/>
      <c r="BK55" s="1259"/>
      <c r="BL55" s="1259"/>
      <c r="BM55" s="1259"/>
      <c r="BN55" s="1259"/>
      <c r="BO55" s="1259"/>
      <c r="BP55" s="1256">
        <v>19.8</v>
      </c>
      <c r="BQ55" s="1256"/>
      <c r="BR55" s="1256"/>
      <c r="BS55" s="1256"/>
      <c r="BT55" s="1256"/>
      <c r="BU55" s="1256"/>
      <c r="BV55" s="1256"/>
      <c r="BW55" s="1256"/>
      <c r="BX55" s="1256">
        <v>20</v>
      </c>
      <c r="BY55" s="1256"/>
      <c r="BZ55" s="1256"/>
      <c r="CA55" s="1256"/>
      <c r="CB55" s="1256"/>
      <c r="CC55" s="1256"/>
      <c r="CD55" s="1256"/>
      <c r="CE55" s="1256"/>
      <c r="CF55" s="1256">
        <v>10.199999999999999</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2" x14ac:dyDescent="0.2">
      <c r="A56" s="380"/>
      <c r="B56" s="372"/>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ht="13.2" x14ac:dyDescent="0.2">
      <c r="B57" s="384"/>
      <c r="G57" s="1262"/>
      <c r="H57" s="1262"/>
      <c r="I57" s="1257"/>
      <c r="J57" s="1257"/>
      <c r="K57" s="1263"/>
      <c r="L57" s="1263"/>
      <c r="M57" s="1263"/>
      <c r="N57" s="1263"/>
      <c r="AM57" s="366"/>
      <c r="AN57" s="1261"/>
      <c r="AO57" s="1261"/>
      <c r="AP57" s="1261"/>
      <c r="AQ57" s="1261"/>
      <c r="AR57" s="1261"/>
      <c r="AS57" s="1261"/>
      <c r="AT57" s="1261"/>
      <c r="AU57" s="1261"/>
      <c r="AV57" s="1261"/>
      <c r="AW57" s="1261"/>
      <c r="AX57" s="1261"/>
      <c r="AY57" s="1261"/>
      <c r="AZ57" s="1261"/>
      <c r="BA57" s="1261"/>
      <c r="BB57" s="1259" t="s">
        <v>601</v>
      </c>
      <c r="BC57" s="1259"/>
      <c r="BD57" s="1259"/>
      <c r="BE57" s="1259"/>
      <c r="BF57" s="1259"/>
      <c r="BG57" s="1259"/>
      <c r="BH57" s="1259"/>
      <c r="BI57" s="1259"/>
      <c r="BJ57" s="1259"/>
      <c r="BK57" s="1259"/>
      <c r="BL57" s="1259"/>
      <c r="BM57" s="1259"/>
      <c r="BN57" s="1259"/>
      <c r="BO57" s="1259"/>
      <c r="BP57" s="1256">
        <v>59.7</v>
      </c>
      <c r="BQ57" s="1256"/>
      <c r="BR57" s="1256"/>
      <c r="BS57" s="1256"/>
      <c r="BT57" s="1256"/>
      <c r="BU57" s="1256"/>
      <c r="BV57" s="1256"/>
      <c r="BW57" s="1256"/>
      <c r="BX57" s="1256">
        <v>60.7</v>
      </c>
      <c r="BY57" s="1256"/>
      <c r="BZ57" s="1256"/>
      <c r="CA57" s="1256"/>
      <c r="CB57" s="1256"/>
      <c r="CC57" s="1256"/>
      <c r="CD57" s="1256"/>
      <c r="CE57" s="1256"/>
      <c r="CF57" s="1256">
        <v>61.1</v>
      </c>
      <c r="CG57" s="1256"/>
      <c r="CH57" s="1256"/>
      <c r="CI57" s="1256"/>
      <c r="CJ57" s="1256"/>
      <c r="CK57" s="1256"/>
      <c r="CL57" s="1256"/>
      <c r="CM57" s="1256"/>
      <c r="CN57" s="1256">
        <v>63.1</v>
      </c>
      <c r="CO57" s="1256"/>
      <c r="CP57" s="1256"/>
      <c r="CQ57" s="1256"/>
      <c r="CR57" s="1256"/>
      <c r="CS57" s="1256"/>
      <c r="CT57" s="1256"/>
      <c r="CU57" s="1256"/>
      <c r="CV57" s="1256">
        <v>65.400000000000006</v>
      </c>
      <c r="CW57" s="1256"/>
      <c r="CX57" s="1256"/>
      <c r="CY57" s="1256"/>
      <c r="CZ57" s="1256"/>
      <c r="DA57" s="1256"/>
      <c r="DB57" s="1256"/>
      <c r="DC57" s="1256"/>
      <c r="DD57" s="385"/>
      <c r="DE57" s="384"/>
    </row>
    <row r="58" spans="1:109" s="380" customFormat="1" ht="13.2" x14ac:dyDescent="0.2">
      <c r="A58" s="366"/>
      <c r="B58" s="384"/>
      <c r="G58" s="1262"/>
      <c r="H58" s="1262"/>
      <c r="I58" s="1257"/>
      <c r="J58" s="1257"/>
      <c r="K58" s="1263"/>
      <c r="L58" s="1263"/>
      <c r="M58" s="1263"/>
      <c r="N58" s="1263"/>
      <c r="AM58" s="366"/>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603</v>
      </c>
    </row>
    <row r="64" spans="1:109" ht="13.2" x14ac:dyDescent="0.2">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8" t="s">
        <v>604</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ht="13.2" x14ac:dyDescent="0.2">
      <c r="B66" s="372"/>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ht="13.2" x14ac:dyDescent="0.2">
      <c r="B67" s="372"/>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ht="13.2" x14ac:dyDescent="0.2">
      <c r="B68" s="372"/>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ht="13.2" x14ac:dyDescent="0.2">
      <c r="B69" s="372"/>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598</v>
      </c>
    </row>
    <row r="72" spans="2:107" ht="13.2" x14ac:dyDescent="0.2">
      <c r="B72" s="372"/>
      <c r="G72" s="1262"/>
      <c r="H72" s="1262"/>
      <c r="I72" s="1262"/>
      <c r="J72" s="1262"/>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561</v>
      </c>
      <c r="BQ72" s="1261"/>
      <c r="BR72" s="1261"/>
      <c r="BS72" s="1261"/>
      <c r="BT72" s="1261"/>
      <c r="BU72" s="1261"/>
      <c r="BV72" s="1261"/>
      <c r="BW72" s="1261"/>
      <c r="BX72" s="1261" t="s">
        <v>562</v>
      </c>
      <c r="BY72" s="1261"/>
      <c r="BZ72" s="1261"/>
      <c r="CA72" s="1261"/>
      <c r="CB72" s="1261"/>
      <c r="CC72" s="1261"/>
      <c r="CD72" s="1261"/>
      <c r="CE72" s="1261"/>
      <c r="CF72" s="1261" t="s">
        <v>563</v>
      </c>
      <c r="CG72" s="1261"/>
      <c r="CH72" s="1261"/>
      <c r="CI72" s="1261"/>
      <c r="CJ72" s="1261"/>
      <c r="CK72" s="1261"/>
      <c r="CL72" s="1261"/>
      <c r="CM72" s="1261"/>
      <c r="CN72" s="1261" t="s">
        <v>564</v>
      </c>
      <c r="CO72" s="1261"/>
      <c r="CP72" s="1261"/>
      <c r="CQ72" s="1261"/>
      <c r="CR72" s="1261"/>
      <c r="CS72" s="1261"/>
      <c r="CT72" s="1261"/>
      <c r="CU72" s="1261"/>
      <c r="CV72" s="1261" t="s">
        <v>565</v>
      </c>
      <c r="CW72" s="1261"/>
      <c r="CX72" s="1261"/>
      <c r="CY72" s="1261"/>
      <c r="CZ72" s="1261"/>
      <c r="DA72" s="1261"/>
      <c r="DB72" s="1261"/>
      <c r="DC72" s="1261"/>
    </row>
    <row r="73" spans="2:107" ht="13.2" x14ac:dyDescent="0.2">
      <c r="B73" s="372"/>
      <c r="G73" s="1264"/>
      <c r="H73" s="1264"/>
      <c r="I73" s="1264"/>
      <c r="J73" s="1264"/>
      <c r="K73" s="1260"/>
      <c r="L73" s="1260"/>
      <c r="M73" s="1260"/>
      <c r="N73" s="1260"/>
      <c r="AM73" s="381"/>
      <c r="AN73" s="1259" t="s">
        <v>599</v>
      </c>
      <c r="AO73" s="1259"/>
      <c r="AP73" s="1259"/>
      <c r="AQ73" s="1259"/>
      <c r="AR73" s="1259"/>
      <c r="AS73" s="1259"/>
      <c r="AT73" s="1259"/>
      <c r="AU73" s="1259"/>
      <c r="AV73" s="1259"/>
      <c r="AW73" s="1259"/>
      <c r="AX73" s="1259"/>
      <c r="AY73" s="1259"/>
      <c r="AZ73" s="1259"/>
      <c r="BA73" s="1259"/>
      <c r="BB73" s="1259" t="s">
        <v>600</v>
      </c>
      <c r="BC73" s="1259"/>
      <c r="BD73" s="1259"/>
      <c r="BE73" s="1259"/>
      <c r="BF73" s="1259"/>
      <c r="BG73" s="1259"/>
      <c r="BH73" s="1259"/>
      <c r="BI73" s="1259"/>
      <c r="BJ73" s="1259"/>
      <c r="BK73" s="1259"/>
      <c r="BL73" s="1259"/>
      <c r="BM73" s="1259"/>
      <c r="BN73" s="1259"/>
      <c r="BO73" s="1259"/>
      <c r="BP73" s="1256">
        <v>8.5</v>
      </c>
      <c r="BQ73" s="1256"/>
      <c r="BR73" s="1256"/>
      <c r="BS73" s="1256"/>
      <c r="BT73" s="1256"/>
      <c r="BU73" s="1256"/>
      <c r="BV73" s="1256"/>
      <c r="BW73" s="1256"/>
      <c r="BX73" s="1256">
        <v>19.7</v>
      </c>
      <c r="BY73" s="1256"/>
      <c r="BZ73" s="1256"/>
      <c r="CA73" s="1256"/>
      <c r="CB73" s="1256"/>
      <c r="CC73" s="1256"/>
      <c r="CD73" s="1256"/>
      <c r="CE73" s="1256"/>
      <c r="CF73" s="1256">
        <v>58.5</v>
      </c>
      <c r="CG73" s="1256"/>
      <c r="CH73" s="1256"/>
      <c r="CI73" s="1256"/>
      <c r="CJ73" s="1256"/>
      <c r="CK73" s="1256"/>
      <c r="CL73" s="1256"/>
      <c r="CM73" s="1256"/>
      <c r="CN73" s="1256">
        <v>72.8</v>
      </c>
      <c r="CO73" s="1256"/>
      <c r="CP73" s="1256"/>
      <c r="CQ73" s="1256"/>
      <c r="CR73" s="1256"/>
      <c r="CS73" s="1256"/>
      <c r="CT73" s="1256"/>
      <c r="CU73" s="1256"/>
      <c r="CV73" s="1256">
        <v>58.1</v>
      </c>
      <c r="CW73" s="1256"/>
      <c r="CX73" s="1256"/>
      <c r="CY73" s="1256"/>
      <c r="CZ73" s="1256"/>
      <c r="DA73" s="1256"/>
      <c r="DB73" s="1256"/>
      <c r="DC73" s="1256"/>
    </row>
    <row r="74" spans="2:107" ht="13.2" x14ac:dyDescent="0.2">
      <c r="B74" s="372"/>
      <c r="G74" s="1264"/>
      <c r="H74" s="1264"/>
      <c r="I74" s="1264"/>
      <c r="J74" s="1264"/>
      <c r="K74" s="1260"/>
      <c r="L74" s="1260"/>
      <c r="M74" s="1260"/>
      <c r="N74" s="1260"/>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2" x14ac:dyDescent="0.2">
      <c r="B75" s="372"/>
      <c r="G75" s="1264"/>
      <c r="H75" s="1264"/>
      <c r="I75" s="1262"/>
      <c r="J75" s="1262"/>
      <c r="K75" s="1263"/>
      <c r="L75" s="1263"/>
      <c r="M75" s="1263"/>
      <c r="N75" s="1263"/>
      <c r="AM75" s="381"/>
      <c r="AN75" s="1259"/>
      <c r="AO75" s="1259"/>
      <c r="AP75" s="1259"/>
      <c r="AQ75" s="1259"/>
      <c r="AR75" s="1259"/>
      <c r="AS75" s="1259"/>
      <c r="AT75" s="1259"/>
      <c r="AU75" s="1259"/>
      <c r="AV75" s="1259"/>
      <c r="AW75" s="1259"/>
      <c r="AX75" s="1259"/>
      <c r="AY75" s="1259"/>
      <c r="AZ75" s="1259"/>
      <c r="BA75" s="1259"/>
      <c r="BB75" s="1259" t="s">
        <v>605</v>
      </c>
      <c r="BC75" s="1259"/>
      <c r="BD75" s="1259"/>
      <c r="BE75" s="1259"/>
      <c r="BF75" s="1259"/>
      <c r="BG75" s="1259"/>
      <c r="BH75" s="1259"/>
      <c r="BI75" s="1259"/>
      <c r="BJ75" s="1259"/>
      <c r="BK75" s="1259"/>
      <c r="BL75" s="1259"/>
      <c r="BM75" s="1259"/>
      <c r="BN75" s="1259"/>
      <c r="BO75" s="1259"/>
      <c r="BP75" s="1256">
        <v>3.7</v>
      </c>
      <c r="BQ75" s="1256"/>
      <c r="BR75" s="1256"/>
      <c r="BS75" s="1256"/>
      <c r="BT75" s="1256"/>
      <c r="BU75" s="1256"/>
      <c r="BV75" s="1256"/>
      <c r="BW75" s="1256"/>
      <c r="BX75" s="1256">
        <v>4</v>
      </c>
      <c r="BY75" s="1256"/>
      <c r="BZ75" s="1256"/>
      <c r="CA75" s="1256"/>
      <c r="CB75" s="1256"/>
      <c r="CC75" s="1256"/>
      <c r="CD75" s="1256"/>
      <c r="CE75" s="1256"/>
      <c r="CF75" s="1256">
        <v>4.4000000000000004</v>
      </c>
      <c r="CG75" s="1256"/>
      <c r="CH75" s="1256"/>
      <c r="CI75" s="1256"/>
      <c r="CJ75" s="1256"/>
      <c r="CK75" s="1256"/>
      <c r="CL75" s="1256"/>
      <c r="CM75" s="1256"/>
      <c r="CN75" s="1256">
        <v>5.2</v>
      </c>
      <c r="CO75" s="1256"/>
      <c r="CP75" s="1256"/>
      <c r="CQ75" s="1256"/>
      <c r="CR75" s="1256"/>
      <c r="CS75" s="1256"/>
      <c r="CT75" s="1256"/>
      <c r="CU75" s="1256"/>
      <c r="CV75" s="1256">
        <v>6.5</v>
      </c>
      <c r="CW75" s="1256"/>
      <c r="CX75" s="1256"/>
      <c r="CY75" s="1256"/>
      <c r="CZ75" s="1256"/>
      <c r="DA75" s="1256"/>
      <c r="DB75" s="1256"/>
      <c r="DC75" s="1256"/>
    </row>
    <row r="76" spans="2:107" ht="13.2" x14ac:dyDescent="0.2">
      <c r="B76" s="372"/>
      <c r="G76" s="1264"/>
      <c r="H76" s="1264"/>
      <c r="I76" s="1262"/>
      <c r="J76" s="1262"/>
      <c r="K76" s="1263"/>
      <c r="L76" s="1263"/>
      <c r="M76" s="1263"/>
      <c r="N76" s="1263"/>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2" x14ac:dyDescent="0.2">
      <c r="B77" s="372"/>
      <c r="G77" s="1262"/>
      <c r="H77" s="1262"/>
      <c r="I77" s="1262"/>
      <c r="J77" s="1262"/>
      <c r="K77" s="1260"/>
      <c r="L77" s="1260"/>
      <c r="M77" s="1260"/>
      <c r="N77" s="1260"/>
      <c r="AN77" s="1261" t="s">
        <v>602</v>
      </c>
      <c r="AO77" s="1261"/>
      <c r="AP77" s="1261"/>
      <c r="AQ77" s="1261"/>
      <c r="AR77" s="1261"/>
      <c r="AS77" s="1261"/>
      <c r="AT77" s="1261"/>
      <c r="AU77" s="1261"/>
      <c r="AV77" s="1261"/>
      <c r="AW77" s="1261"/>
      <c r="AX77" s="1261"/>
      <c r="AY77" s="1261"/>
      <c r="AZ77" s="1261"/>
      <c r="BA77" s="1261"/>
      <c r="BB77" s="1259" t="s">
        <v>600</v>
      </c>
      <c r="BC77" s="1259"/>
      <c r="BD77" s="1259"/>
      <c r="BE77" s="1259"/>
      <c r="BF77" s="1259"/>
      <c r="BG77" s="1259"/>
      <c r="BH77" s="1259"/>
      <c r="BI77" s="1259"/>
      <c r="BJ77" s="1259"/>
      <c r="BK77" s="1259"/>
      <c r="BL77" s="1259"/>
      <c r="BM77" s="1259"/>
      <c r="BN77" s="1259"/>
      <c r="BO77" s="1259"/>
      <c r="BP77" s="1256">
        <v>19.8</v>
      </c>
      <c r="BQ77" s="1256"/>
      <c r="BR77" s="1256"/>
      <c r="BS77" s="1256"/>
      <c r="BT77" s="1256"/>
      <c r="BU77" s="1256"/>
      <c r="BV77" s="1256"/>
      <c r="BW77" s="1256"/>
      <c r="BX77" s="1256">
        <v>20</v>
      </c>
      <c r="BY77" s="1256"/>
      <c r="BZ77" s="1256"/>
      <c r="CA77" s="1256"/>
      <c r="CB77" s="1256"/>
      <c r="CC77" s="1256"/>
      <c r="CD77" s="1256"/>
      <c r="CE77" s="1256"/>
      <c r="CF77" s="1256">
        <v>10.199999999999999</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2" x14ac:dyDescent="0.2">
      <c r="B78" s="372"/>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2" x14ac:dyDescent="0.2">
      <c r="B79" s="372"/>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605</v>
      </c>
      <c r="BC79" s="1259"/>
      <c r="BD79" s="1259"/>
      <c r="BE79" s="1259"/>
      <c r="BF79" s="1259"/>
      <c r="BG79" s="1259"/>
      <c r="BH79" s="1259"/>
      <c r="BI79" s="1259"/>
      <c r="BJ79" s="1259"/>
      <c r="BK79" s="1259"/>
      <c r="BL79" s="1259"/>
      <c r="BM79" s="1259"/>
      <c r="BN79" s="1259"/>
      <c r="BO79" s="1259"/>
      <c r="BP79" s="1256">
        <v>8.8000000000000007</v>
      </c>
      <c r="BQ79" s="1256"/>
      <c r="BR79" s="1256"/>
      <c r="BS79" s="1256"/>
      <c r="BT79" s="1256"/>
      <c r="BU79" s="1256"/>
      <c r="BV79" s="1256"/>
      <c r="BW79" s="1256"/>
      <c r="BX79" s="1256">
        <v>8.9</v>
      </c>
      <c r="BY79" s="1256"/>
      <c r="BZ79" s="1256"/>
      <c r="CA79" s="1256"/>
      <c r="CB79" s="1256"/>
      <c r="CC79" s="1256"/>
      <c r="CD79" s="1256"/>
      <c r="CE79" s="1256"/>
      <c r="CF79" s="1256">
        <v>8.6999999999999993</v>
      </c>
      <c r="CG79" s="1256"/>
      <c r="CH79" s="1256"/>
      <c r="CI79" s="1256"/>
      <c r="CJ79" s="1256"/>
      <c r="CK79" s="1256"/>
      <c r="CL79" s="1256"/>
      <c r="CM79" s="1256"/>
      <c r="CN79" s="1256">
        <v>8</v>
      </c>
      <c r="CO79" s="1256"/>
      <c r="CP79" s="1256"/>
      <c r="CQ79" s="1256"/>
      <c r="CR79" s="1256"/>
      <c r="CS79" s="1256"/>
      <c r="CT79" s="1256"/>
      <c r="CU79" s="1256"/>
      <c r="CV79" s="1256">
        <v>8.1</v>
      </c>
      <c r="CW79" s="1256"/>
      <c r="CX79" s="1256"/>
      <c r="CY79" s="1256"/>
      <c r="CZ79" s="1256"/>
      <c r="DA79" s="1256"/>
      <c r="DB79" s="1256"/>
      <c r="DC79" s="1256"/>
    </row>
    <row r="80" spans="2:107" ht="13.2" x14ac:dyDescent="0.2">
      <c r="B80" s="372"/>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NcwGdMr1p27Lh9RB4kwumH9/SqyVFSacb54Row+2++p31x72iRBueqpKWiVEJ1wEcoJvN9ZGIgodfxfYjFHqgQ==" saltValue="3Z35B9eNBDrXSi0eH4epw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1" zoomScale="55" zoomScaleNormal="55" zoomScaleSheetLayoutView="70" workbookViewId="0">
      <selection activeCell="AN43" sqref="AN43:DC4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508</v>
      </c>
    </row>
  </sheetData>
  <sheetProtection algorithmName="SHA-512" hashValue="tYyOUXKCmSDs+FNbXPA2B/pVS4XFEGW3dPSlDhUX7UtgQn1AUC9c1/kB0fLY6NPVzJ7eAyBSNgYtT9bBs9JLMQ==" saltValue="tPBLxhy/QMwcemL6iigSt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6" zoomScale="55" zoomScaleNormal="55" zoomScaleSheetLayoutView="55" workbookViewId="0">
      <selection activeCell="AN43" sqref="AN43:DC4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508</v>
      </c>
    </row>
  </sheetData>
  <sheetProtection algorithmName="SHA-512" hashValue="S1dU8/JCrRHiiTkk/ju4c06MnWzKbzIzbFi1IrZLDg4q+xTK0bsHoIOeSyHNHhdV/sRvvlH9LXGG7qMUHnx6Wg==" saltValue="sjVqoMwBUQsAQsdTUaKiY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558</v>
      </c>
      <c r="G2" s="151"/>
      <c r="H2" s="152"/>
    </row>
    <row r="3" spans="1:8" x14ac:dyDescent="0.2">
      <c r="A3" s="148" t="s">
        <v>551</v>
      </c>
      <c r="B3" s="153"/>
      <c r="C3" s="154"/>
      <c r="D3" s="155">
        <v>96163</v>
      </c>
      <c r="E3" s="156"/>
      <c r="F3" s="157">
        <v>98507</v>
      </c>
      <c r="G3" s="158"/>
      <c r="H3" s="159"/>
    </row>
    <row r="4" spans="1:8" x14ac:dyDescent="0.2">
      <c r="A4" s="160"/>
      <c r="B4" s="161"/>
      <c r="C4" s="162"/>
      <c r="D4" s="163">
        <v>64833</v>
      </c>
      <c r="E4" s="164"/>
      <c r="F4" s="165">
        <v>47567</v>
      </c>
      <c r="G4" s="166"/>
      <c r="H4" s="167"/>
    </row>
    <row r="5" spans="1:8" x14ac:dyDescent="0.2">
      <c r="A5" s="148" t="s">
        <v>553</v>
      </c>
      <c r="B5" s="153"/>
      <c r="C5" s="154"/>
      <c r="D5" s="155">
        <v>112180</v>
      </c>
      <c r="E5" s="156"/>
      <c r="F5" s="157">
        <v>113347</v>
      </c>
      <c r="G5" s="158"/>
      <c r="H5" s="159"/>
    </row>
    <row r="6" spans="1:8" x14ac:dyDescent="0.2">
      <c r="A6" s="160"/>
      <c r="B6" s="161"/>
      <c r="C6" s="162"/>
      <c r="D6" s="163">
        <v>77742</v>
      </c>
      <c r="E6" s="164"/>
      <c r="F6" s="165">
        <v>58728</v>
      </c>
      <c r="G6" s="166"/>
      <c r="H6" s="167"/>
    </row>
    <row r="7" spans="1:8" x14ac:dyDescent="0.2">
      <c r="A7" s="148" t="s">
        <v>554</v>
      </c>
      <c r="B7" s="153"/>
      <c r="C7" s="154"/>
      <c r="D7" s="155">
        <v>312702</v>
      </c>
      <c r="E7" s="156"/>
      <c r="F7" s="157">
        <v>125418</v>
      </c>
      <c r="G7" s="158"/>
      <c r="H7" s="159"/>
    </row>
    <row r="8" spans="1:8" x14ac:dyDescent="0.2">
      <c r="A8" s="160"/>
      <c r="B8" s="161"/>
      <c r="C8" s="162"/>
      <c r="D8" s="163">
        <v>186509</v>
      </c>
      <c r="E8" s="164"/>
      <c r="F8" s="165">
        <v>60445</v>
      </c>
      <c r="G8" s="166"/>
      <c r="H8" s="167"/>
    </row>
    <row r="9" spans="1:8" x14ac:dyDescent="0.2">
      <c r="A9" s="148" t="s">
        <v>555</v>
      </c>
      <c r="B9" s="153"/>
      <c r="C9" s="154"/>
      <c r="D9" s="155">
        <v>186428</v>
      </c>
      <c r="E9" s="156"/>
      <c r="F9" s="157">
        <v>108384</v>
      </c>
      <c r="G9" s="158"/>
      <c r="H9" s="159"/>
    </row>
    <row r="10" spans="1:8" x14ac:dyDescent="0.2">
      <c r="A10" s="160"/>
      <c r="B10" s="161"/>
      <c r="C10" s="162"/>
      <c r="D10" s="163">
        <v>86325</v>
      </c>
      <c r="E10" s="164"/>
      <c r="F10" s="165">
        <v>51153</v>
      </c>
      <c r="G10" s="166"/>
      <c r="H10" s="167"/>
    </row>
    <row r="11" spans="1:8" x14ac:dyDescent="0.2">
      <c r="A11" s="148" t="s">
        <v>556</v>
      </c>
      <c r="B11" s="153"/>
      <c r="C11" s="154"/>
      <c r="D11" s="155">
        <v>73663</v>
      </c>
      <c r="E11" s="156"/>
      <c r="F11" s="157">
        <v>80959</v>
      </c>
      <c r="G11" s="158"/>
      <c r="H11" s="159"/>
    </row>
    <row r="12" spans="1:8" x14ac:dyDescent="0.2">
      <c r="A12" s="160"/>
      <c r="B12" s="161"/>
      <c r="C12" s="168"/>
      <c r="D12" s="163">
        <v>47922</v>
      </c>
      <c r="E12" s="164"/>
      <c r="F12" s="165">
        <v>43928</v>
      </c>
      <c r="G12" s="166"/>
      <c r="H12" s="167"/>
    </row>
    <row r="13" spans="1:8" x14ac:dyDescent="0.2">
      <c r="A13" s="148"/>
      <c r="B13" s="153"/>
      <c r="C13" s="169"/>
      <c r="D13" s="170">
        <v>156227</v>
      </c>
      <c r="E13" s="171"/>
      <c r="F13" s="172">
        <v>105323</v>
      </c>
      <c r="G13" s="173"/>
      <c r="H13" s="159"/>
    </row>
    <row r="14" spans="1:8" x14ac:dyDescent="0.2">
      <c r="A14" s="160"/>
      <c r="B14" s="161"/>
      <c r="C14" s="162"/>
      <c r="D14" s="163">
        <v>92666</v>
      </c>
      <c r="E14" s="164"/>
      <c r="F14" s="165">
        <v>52364</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5.33</v>
      </c>
      <c r="C19" s="174">
        <f>ROUND(VALUE(SUBSTITUTE(実質収支比率等に係る経年分析!G$48,"▲","-")),2)</f>
        <v>5.01</v>
      </c>
      <c r="D19" s="174">
        <f>ROUND(VALUE(SUBSTITUTE(実質収支比率等に係る経年分析!H$48,"▲","-")),2)</f>
        <v>5.26</v>
      </c>
      <c r="E19" s="174">
        <f>ROUND(VALUE(SUBSTITUTE(実質収支比率等に係る経年分析!I$48,"▲","-")),2)</f>
        <v>7.92</v>
      </c>
      <c r="F19" s="174">
        <f>ROUND(VALUE(SUBSTITUTE(実質収支比率等に係る経年分析!J$48,"▲","-")),2)</f>
        <v>5.43</v>
      </c>
    </row>
    <row r="20" spans="1:11" x14ac:dyDescent="0.2">
      <c r="A20" s="174" t="s">
        <v>56</v>
      </c>
      <c r="B20" s="174">
        <f>ROUND(VALUE(SUBSTITUTE(実質収支比率等に係る経年分析!F$47,"▲","-")),2)</f>
        <v>14.7</v>
      </c>
      <c r="C20" s="174">
        <f>ROUND(VALUE(SUBSTITUTE(実質収支比率等に係る経年分析!G$47,"▲","-")),2)</f>
        <v>14.47</v>
      </c>
      <c r="D20" s="174">
        <f>ROUND(VALUE(SUBSTITUTE(実質収支比率等に係る経年分析!H$47,"▲","-")),2)</f>
        <v>14.3</v>
      </c>
      <c r="E20" s="174">
        <f>ROUND(VALUE(SUBSTITUTE(実質収支比率等に係る経年分析!I$47,"▲","-")),2)</f>
        <v>14.27</v>
      </c>
      <c r="F20" s="174">
        <f>ROUND(VALUE(SUBSTITUTE(実質収支比率等に係る経年分析!J$47,"▲","-")),2)</f>
        <v>14.65</v>
      </c>
    </row>
    <row r="21" spans="1:11" x14ac:dyDescent="0.2">
      <c r="A21" s="174" t="s">
        <v>57</v>
      </c>
      <c r="B21" s="174">
        <f>IF(ISNUMBER(VALUE(SUBSTITUTE(実質収支比率等に係る経年分析!F$49,"▲","-"))),ROUND(VALUE(SUBSTITUTE(実質収支比率等に係る経年分析!F$49,"▲","-")),2),NA())</f>
        <v>1.1100000000000001</v>
      </c>
      <c r="C21" s="174">
        <f>IF(ISNUMBER(VALUE(SUBSTITUTE(実質収支比率等に係る経年分析!G$49,"▲","-"))),ROUND(VALUE(SUBSTITUTE(実質収支比率等に係る経年分析!G$49,"▲","-")),2),NA())</f>
        <v>-0.23</v>
      </c>
      <c r="D21" s="174">
        <f>IF(ISNUMBER(VALUE(SUBSTITUTE(実質収支比率等に係る経年分析!H$49,"▲","-"))),ROUND(VALUE(SUBSTITUTE(実質収支比率等に係る経年分析!H$49,"▲","-")),2),NA())</f>
        <v>0.33</v>
      </c>
      <c r="E21" s="174">
        <f>IF(ISNUMBER(VALUE(SUBSTITUTE(実質収支比率等に係る経年分析!I$49,"▲","-"))),ROUND(VALUE(SUBSTITUTE(実質収支比率等に係る経年分析!I$49,"▲","-")),2),NA())</f>
        <v>5.03</v>
      </c>
      <c r="F21" s="174">
        <f>IF(ISNUMBER(VALUE(SUBSTITUTE(実質収支比率等に係る経年分析!J$49,"▲","-"))),ROUND(VALUE(SUBSTITUTE(実質収支比率等に係る経年分析!J$49,"▲","-")),2),NA())</f>
        <v>-2.7</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簡易水道特別会計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地域開発事業特別会計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6.76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0.56000000000000005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1.29</v>
      </c>
    </row>
    <row r="32" spans="1:11" x14ac:dyDescent="0.2">
      <c r="A32" s="175" t="str">
        <f>IF(連結実質赤字比率に係る赤字・黒字の構成分析!C$38="",NA(),連結実質赤字比率に係る赤字・黒字の構成分析!C$38)</f>
        <v>上水道事業会計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3.61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4.09</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2.77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4.1500000000000004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5.33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7.92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5.43</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6.87</v>
      </c>
    </row>
    <row r="36" spans="1:16" x14ac:dyDescent="0.2">
      <c r="A36" s="175" t="str">
        <f>IF(連結実質赤字比率に係る赤字・黒字の構成分析!C$34="",NA(),連結実質赤字比率に係る赤字・黒字の構成分析!C$34)</f>
        <v>公立芽室病院事業会計</v>
      </c>
      <c r="B36" s="175">
        <f>IF(ROUND(VALUE(SUBSTITUTE(連結実質赤字比率に係る赤字・黒字の構成分析!F$34,"▲", "-")), 2) &lt; 0, ABS(ROUND(VALUE(SUBSTITUTE(連結実質赤字比率に係る赤字・黒字の構成分析!F$34,"▲", "-")), 2)), NA())</f>
        <v>3.52</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0.62</v>
      </c>
      <c r="E36" s="175" t="e">
        <f>IF(ROUND(VALUE(SUBSTITUTE(連結実質赤字比率に係る赤字・黒字の構成分析!G$34,"▲", "-")), 2) &gt;= 0, ABS(ROUND(VALUE(SUBSTITUTE(連結実質赤字比率に係る赤字・黒字の構成分析!G$34,"▲", "-")), 2)), NA())</f>
        <v>#N/A</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4.3899999999999997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11.5</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836</v>
      </c>
      <c r="E42" s="176"/>
      <c r="F42" s="176"/>
      <c r="G42" s="176">
        <f>'実質公債費比率（分子）の構造'!L$52</f>
        <v>821</v>
      </c>
      <c r="H42" s="176"/>
      <c r="I42" s="176"/>
      <c r="J42" s="176">
        <f>'実質公債費比率（分子）の構造'!M$52</f>
        <v>816</v>
      </c>
      <c r="K42" s="176"/>
      <c r="L42" s="176"/>
      <c r="M42" s="176">
        <f>'実質公債費比率（分子）の構造'!N$52</f>
        <v>832</v>
      </c>
      <c r="N42" s="176"/>
      <c r="O42" s="176"/>
      <c r="P42" s="176">
        <f>'実質公債費比率（分子）の構造'!O$52</f>
        <v>803</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91</v>
      </c>
      <c r="C44" s="176"/>
      <c r="D44" s="176"/>
      <c r="E44" s="176">
        <f>'実質公債費比率（分子）の構造'!L$50</f>
        <v>73</v>
      </c>
      <c r="F44" s="176"/>
      <c r="G44" s="176"/>
      <c r="H44" s="176">
        <f>'実質公債費比率（分子）の構造'!M$50</f>
        <v>92</v>
      </c>
      <c r="I44" s="176"/>
      <c r="J44" s="176"/>
      <c r="K44" s="176">
        <f>'実質公債費比率（分子）の構造'!N$50</f>
        <v>121</v>
      </c>
      <c r="L44" s="176"/>
      <c r="M44" s="176"/>
      <c r="N44" s="176">
        <f>'実質公債費比率（分子）の構造'!O$50</f>
        <v>146</v>
      </c>
      <c r="O44" s="176"/>
      <c r="P44" s="176"/>
    </row>
    <row r="45" spans="1:16" x14ac:dyDescent="0.2">
      <c r="A45" s="176" t="s">
        <v>67</v>
      </c>
      <c r="B45" s="176">
        <f>'実質公債費比率（分子）の構造'!K$49</f>
        <v>11</v>
      </c>
      <c r="C45" s="176"/>
      <c r="D45" s="176"/>
      <c r="E45" s="176">
        <f>'実質公債費比率（分子）の構造'!L$49</f>
        <v>9</v>
      </c>
      <c r="F45" s="176"/>
      <c r="G45" s="176"/>
      <c r="H45" s="176">
        <f>'実質公債費比率（分子）の構造'!M$49</f>
        <v>12</v>
      </c>
      <c r="I45" s="176"/>
      <c r="J45" s="176"/>
      <c r="K45" s="176">
        <f>'実質公債費比率（分子）の構造'!N$49</f>
        <v>11</v>
      </c>
      <c r="L45" s="176"/>
      <c r="M45" s="176"/>
      <c r="N45" s="176">
        <f>'実質公債費比率（分子）の構造'!O$49</f>
        <v>16</v>
      </c>
      <c r="O45" s="176"/>
      <c r="P45" s="176"/>
    </row>
    <row r="46" spans="1:16" x14ac:dyDescent="0.2">
      <c r="A46" s="176" t="s">
        <v>68</v>
      </c>
      <c r="B46" s="176">
        <f>'実質公債費比率（分子）の構造'!K$48</f>
        <v>221</v>
      </c>
      <c r="C46" s="176"/>
      <c r="D46" s="176"/>
      <c r="E46" s="176">
        <f>'実質公債費比率（分子）の構造'!L$48</f>
        <v>219</v>
      </c>
      <c r="F46" s="176"/>
      <c r="G46" s="176"/>
      <c r="H46" s="176">
        <f>'実質公債費比率（分子）の構造'!M$48</f>
        <v>247</v>
      </c>
      <c r="I46" s="176"/>
      <c r="J46" s="176"/>
      <c r="K46" s="176">
        <f>'実質公債費比率（分子）の構造'!N$48</f>
        <v>224</v>
      </c>
      <c r="L46" s="176"/>
      <c r="M46" s="176"/>
      <c r="N46" s="176">
        <f>'実質公債費比率（分子）の構造'!O$48</f>
        <v>258</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776</v>
      </c>
      <c r="C49" s="176"/>
      <c r="D49" s="176"/>
      <c r="E49" s="176">
        <f>'実質公債費比率（分子）の構造'!L$45</f>
        <v>802</v>
      </c>
      <c r="F49" s="176"/>
      <c r="G49" s="176"/>
      <c r="H49" s="176">
        <f>'実質公債費比率（分子）の構造'!M$45</f>
        <v>797</v>
      </c>
      <c r="I49" s="176"/>
      <c r="J49" s="176"/>
      <c r="K49" s="176">
        <f>'実質公債費比率（分子）の構造'!N$45</f>
        <v>917</v>
      </c>
      <c r="L49" s="176"/>
      <c r="M49" s="176"/>
      <c r="N49" s="176">
        <f>'実質公債費比率（分子）の構造'!O$45</f>
        <v>952</v>
      </c>
      <c r="O49" s="176"/>
      <c r="P49" s="176"/>
    </row>
    <row r="50" spans="1:16" x14ac:dyDescent="0.2">
      <c r="A50" s="176" t="s">
        <v>72</v>
      </c>
      <c r="B50" s="176" t="e">
        <f>NA()</f>
        <v>#N/A</v>
      </c>
      <c r="C50" s="176">
        <f>IF(ISNUMBER('実質公債費比率（分子）の構造'!K$53),'実質公債費比率（分子）の構造'!K$53,NA())</f>
        <v>263</v>
      </c>
      <c r="D50" s="176" t="e">
        <f>NA()</f>
        <v>#N/A</v>
      </c>
      <c r="E50" s="176" t="e">
        <f>NA()</f>
        <v>#N/A</v>
      </c>
      <c r="F50" s="176">
        <f>IF(ISNUMBER('実質公債費比率（分子）の構造'!L$53),'実質公債費比率（分子）の構造'!L$53,NA())</f>
        <v>282</v>
      </c>
      <c r="G50" s="176" t="e">
        <f>NA()</f>
        <v>#N/A</v>
      </c>
      <c r="H50" s="176" t="e">
        <f>NA()</f>
        <v>#N/A</v>
      </c>
      <c r="I50" s="176">
        <f>IF(ISNUMBER('実質公債費比率（分子）の構造'!M$53),'実質公債費比率（分子）の構造'!M$53,NA())</f>
        <v>332</v>
      </c>
      <c r="J50" s="176" t="e">
        <f>NA()</f>
        <v>#N/A</v>
      </c>
      <c r="K50" s="176" t="e">
        <f>NA()</f>
        <v>#N/A</v>
      </c>
      <c r="L50" s="176">
        <f>IF(ISNUMBER('実質公債費比率（分子）の構造'!N$53),'実質公債費比率（分子）の構造'!N$53,NA())</f>
        <v>441</v>
      </c>
      <c r="M50" s="176" t="e">
        <f>NA()</f>
        <v>#N/A</v>
      </c>
      <c r="N50" s="176" t="e">
        <f>NA()</f>
        <v>#N/A</v>
      </c>
      <c r="O50" s="176">
        <f>IF(ISNUMBER('実質公債費比率（分子）の構造'!O$53),'実質公債費比率（分子）の構造'!O$53,NA())</f>
        <v>569</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8535</v>
      </c>
      <c r="E56" s="175"/>
      <c r="F56" s="175"/>
      <c r="G56" s="175">
        <f>'将来負担比率（分子）の構造'!J$52</f>
        <v>8605</v>
      </c>
      <c r="H56" s="175"/>
      <c r="I56" s="175"/>
      <c r="J56" s="175">
        <f>'将来負担比率（分子）の構造'!K$52</f>
        <v>9056</v>
      </c>
      <c r="K56" s="175"/>
      <c r="L56" s="175"/>
      <c r="M56" s="175">
        <f>'将来負担比率（分子）の構造'!L$52</f>
        <v>8819</v>
      </c>
      <c r="N56" s="175"/>
      <c r="O56" s="175"/>
      <c r="P56" s="175">
        <f>'将来負担比率（分子）の構造'!M$52</f>
        <v>9269</v>
      </c>
    </row>
    <row r="57" spans="1:16" x14ac:dyDescent="0.2">
      <c r="A57" s="175" t="s">
        <v>43</v>
      </c>
      <c r="B57" s="175"/>
      <c r="C57" s="175"/>
      <c r="D57" s="175">
        <f>'将来負担比率（分子）の構造'!I$51</f>
        <v>166</v>
      </c>
      <c r="E57" s="175"/>
      <c r="F57" s="175"/>
      <c r="G57" s="175">
        <f>'将来負担比率（分子）の構造'!J$51</f>
        <v>136</v>
      </c>
      <c r="H57" s="175"/>
      <c r="I57" s="175"/>
      <c r="J57" s="175">
        <f>'将来負担比率（分子）の構造'!K$51</f>
        <v>104</v>
      </c>
      <c r="K57" s="175"/>
      <c r="L57" s="175"/>
      <c r="M57" s="175">
        <f>'将来負担比率（分子）の構造'!L$51</f>
        <v>72</v>
      </c>
      <c r="N57" s="175"/>
      <c r="O57" s="175"/>
      <c r="P57" s="175">
        <f>'将来負担比率（分子）の構造'!M$51</f>
        <v>48</v>
      </c>
    </row>
    <row r="58" spans="1:16" x14ac:dyDescent="0.2">
      <c r="A58" s="175" t="s">
        <v>42</v>
      </c>
      <c r="B58" s="175"/>
      <c r="C58" s="175"/>
      <c r="D58" s="175">
        <f>'将来負担比率（分子）の構造'!I$50</f>
        <v>3537</v>
      </c>
      <c r="E58" s="175"/>
      <c r="F58" s="175"/>
      <c r="G58" s="175">
        <f>'将来負担比率（分子）の構造'!J$50</f>
        <v>3378</v>
      </c>
      <c r="H58" s="175"/>
      <c r="I58" s="175"/>
      <c r="J58" s="175">
        <f>'将来負担比率（分子）の構造'!K$50</f>
        <v>2775</v>
      </c>
      <c r="K58" s="175"/>
      <c r="L58" s="175"/>
      <c r="M58" s="175">
        <f>'将来負担比率（分子）の構造'!L$50</f>
        <v>2870</v>
      </c>
      <c r="N58" s="175"/>
      <c r="O58" s="175"/>
      <c r="P58" s="175">
        <f>'将来負担比率（分子）の構造'!M$50</f>
        <v>3067</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1060</v>
      </c>
      <c r="C62" s="175"/>
      <c r="D62" s="175"/>
      <c r="E62" s="175">
        <f>'将来負担比率（分子）の構造'!J$45</f>
        <v>934</v>
      </c>
      <c r="F62" s="175"/>
      <c r="G62" s="175"/>
      <c r="H62" s="175">
        <f>'将来負担比率（分子）の構造'!K$45</f>
        <v>858</v>
      </c>
      <c r="I62" s="175"/>
      <c r="J62" s="175"/>
      <c r="K62" s="175">
        <f>'将来負担比率（分子）の構造'!L$45</f>
        <v>748</v>
      </c>
      <c r="L62" s="175"/>
      <c r="M62" s="175"/>
      <c r="N62" s="175">
        <f>'将来負担比率（分子）の構造'!M$45</f>
        <v>679</v>
      </c>
      <c r="O62" s="175"/>
      <c r="P62" s="175"/>
    </row>
    <row r="63" spans="1:16" x14ac:dyDescent="0.2">
      <c r="A63" s="175" t="s">
        <v>35</v>
      </c>
      <c r="B63" s="175">
        <f>'将来負担比率（分子）の構造'!I$44</f>
        <v>42</v>
      </c>
      <c r="C63" s="175"/>
      <c r="D63" s="175"/>
      <c r="E63" s="175">
        <f>'将来負担比率（分子）の構造'!J$44</f>
        <v>158</v>
      </c>
      <c r="F63" s="175"/>
      <c r="G63" s="175"/>
      <c r="H63" s="175">
        <f>'将来負担比率（分子）の構造'!K$44</f>
        <v>146</v>
      </c>
      <c r="I63" s="175"/>
      <c r="J63" s="175"/>
      <c r="K63" s="175">
        <f>'将来負担比率（分子）の構造'!L$44</f>
        <v>223</v>
      </c>
      <c r="L63" s="175"/>
      <c r="M63" s="175"/>
      <c r="N63" s="175">
        <f>'将来負担比率（分子）の構造'!M$44</f>
        <v>207</v>
      </c>
      <c r="O63" s="175"/>
      <c r="P63" s="175"/>
    </row>
    <row r="64" spans="1:16" x14ac:dyDescent="0.2">
      <c r="A64" s="175" t="s">
        <v>34</v>
      </c>
      <c r="B64" s="175">
        <f>'将来負担比率（分子）の構造'!I$43</f>
        <v>1842</v>
      </c>
      <c r="C64" s="175"/>
      <c r="D64" s="175"/>
      <c r="E64" s="175">
        <f>'将来負担比率（分子）の構造'!J$43</f>
        <v>1804</v>
      </c>
      <c r="F64" s="175"/>
      <c r="G64" s="175"/>
      <c r="H64" s="175">
        <f>'将来負担比率（分子）の構造'!K$43</f>
        <v>2029</v>
      </c>
      <c r="I64" s="175"/>
      <c r="J64" s="175"/>
      <c r="K64" s="175">
        <f>'将来負担比率（分子）の構造'!L$43</f>
        <v>2013</v>
      </c>
      <c r="L64" s="175"/>
      <c r="M64" s="175"/>
      <c r="N64" s="175">
        <f>'将来負担比率（分子）の構造'!M$43</f>
        <v>1853</v>
      </c>
      <c r="O64" s="175"/>
      <c r="P64" s="175"/>
    </row>
    <row r="65" spans="1:16" x14ac:dyDescent="0.2">
      <c r="A65" s="175" t="s">
        <v>33</v>
      </c>
      <c r="B65" s="175">
        <f>'将来負担比率（分子）の構造'!I$42</f>
        <v>392</v>
      </c>
      <c r="C65" s="175"/>
      <c r="D65" s="175"/>
      <c r="E65" s="175">
        <f>'将来負担比率（分子）の構造'!J$42</f>
        <v>441</v>
      </c>
      <c r="F65" s="175"/>
      <c r="G65" s="175"/>
      <c r="H65" s="175">
        <f>'将来負担比率（分子）の構造'!K$42</f>
        <v>493</v>
      </c>
      <c r="I65" s="175"/>
      <c r="J65" s="175"/>
      <c r="K65" s="175">
        <f>'将来負担比率（分子）の構造'!L$42</f>
        <v>483</v>
      </c>
      <c r="L65" s="175"/>
      <c r="M65" s="175"/>
      <c r="N65" s="175">
        <f>'将来負担比率（分子）の構造'!M$42</f>
        <v>463</v>
      </c>
      <c r="O65" s="175"/>
      <c r="P65" s="175"/>
    </row>
    <row r="66" spans="1:16" x14ac:dyDescent="0.2">
      <c r="A66" s="175" t="s">
        <v>32</v>
      </c>
      <c r="B66" s="175">
        <f>'将来負担比率（分子）の構造'!I$41</f>
        <v>9446</v>
      </c>
      <c r="C66" s="175"/>
      <c r="D66" s="175"/>
      <c r="E66" s="175">
        <f>'将来負担比率（分子）の構造'!J$41</f>
        <v>10066</v>
      </c>
      <c r="F66" s="175"/>
      <c r="G66" s="175"/>
      <c r="H66" s="175">
        <f>'将来負担比率（分子）の構造'!K$41</f>
        <v>12272</v>
      </c>
      <c r="I66" s="175"/>
      <c r="J66" s="175"/>
      <c r="K66" s="175">
        <f>'将来負担比率（分子）の構造'!L$41</f>
        <v>13361</v>
      </c>
      <c r="L66" s="175"/>
      <c r="M66" s="175"/>
      <c r="N66" s="175">
        <f>'将来負担比率（分子）の構造'!M$41</f>
        <v>13123</v>
      </c>
      <c r="O66" s="175"/>
      <c r="P66" s="175"/>
    </row>
    <row r="67" spans="1:16" x14ac:dyDescent="0.2">
      <c r="A67" s="175" t="s">
        <v>76</v>
      </c>
      <c r="B67" s="175" t="e">
        <f>NA()</f>
        <v>#N/A</v>
      </c>
      <c r="C67" s="175">
        <f>IF(ISNUMBER('将来負担比率（分子）の構造'!I$53), IF('将来負担比率（分子）の構造'!I$53 &lt; 0, 0, '将来負担比率（分子）の構造'!I$53), NA())</f>
        <v>544</v>
      </c>
      <c r="D67" s="175" t="e">
        <f>NA()</f>
        <v>#N/A</v>
      </c>
      <c r="E67" s="175" t="e">
        <f>NA()</f>
        <v>#N/A</v>
      </c>
      <c r="F67" s="175">
        <f>IF(ISNUMBER('将来負担比率（分子）の構造'!J$53), IF('将来負担比率（分子）の構造'!J$53 &lt; 0, 0, '将来負担比率（分子）の構造'!J$53), NA())</f>
        <v>1282</v>
      </c>
      <c r="G67" s="175" t="e">
        <f>NA()</f>
        <v>#N/A</v>
      </c>
      <c r="H67" s="175" t="e">
        <f>NA()</f>
        <v>#N/A</v>
      </c>
      <c r="I67" s="175">
        <f>IF(ISNUMBER('将来負担比率（分子）の構造'!K$53), IF('将来負担比率（分子）の構造'!K$53 &lt; 0, 0, '将来負担比率（分子）の構造'!K$53), NA())</f>
        <v>3862</v>
      </c>
      <c r="J67" s="175" t="e">
        <f>NA()</f>
        <v>#N/A</v>
      </c>
      <c r="K67" s="175" t="e">
        <f>NA()</f>
        <v>#N/A</v>
      </c>
      <c r="L67" s="175">
        <f>IF(ISNUMBER('将来負担比率（分子）の構造'!L$53), IF('将来負担比率（分子）の構造'!L$53 &lt; 0, 0, '将来負担比率（分子）の構造'!L$53), NA())</f>
        <v>5066</v>
      </c>
      <c r="M67" s="175" t="e">
        <f>NA()</f>
        <v>#N/A</v>
      </c>
      <c r="N67" s="175" t="e">
        <f>NA()</f>
        <v>#N/A</v>
      </c>
      <c r="O67" s="175">
        <f>IF(ISNUMBER('将来負担比率（分子）の構造'!M$53), IF('将来負担比率（分子）の構造'!M$53 &lt; 0, 0, '将来負担比率（分子）の構造'!M$53), NA())</f>
        <v>3942</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1052</v>
      </c>
      <c r="C72" s="179">
        <f>基金残高に係る経年分析!G55</f>
        <v>1102</v>
      </c>
      <c r="D72" s="179">
        <f>基金残高に係る経年分析!H55</f>
        <v>1102</v>
      </c>
    </row>
    <row r="73" spans="1:16" x14ac:dyDescent="0.2">
      <c r="A73" s="178" t="s">
        <v>79</v>
      </c>
      <c r="B73" s="179">
        <f>基金残高に係る経年分析!F56</f>
        <v>132</v>
      </c>
      <c r="C73" s="179">
        <f>基金残高に係る経年分析!G56</f>
        <v>132</v>
      </c>
      <c r="D73" s="179">
        <f>基金残高に係る経年分析!H56</f>
        <v>132</v>
      </c>
    </row>
    <row r="74" spans="1:16" x14ac:dyDescent="0.2">
      <c r="A74" s="178" t="s">
        <v>80</v>
      </c>
      <c r="B74" s="179">
        <f>基金残高に係る経年分析!F57</f>
        <v>1591</v>
      </c>
      <c r="C74" s="179">
        <f>基金残高に係る経年分析!G57</f>
        <v>1636</v>
      </c>
      <c r="D74" s="179">
        <f>基金残高に係る経年分析!H57</f>
        <v>1832</v>
      </c>
    </row>
  </sheetData>
  <sheetProtection algorithmName="SHA-512" hashValue="02nLAQcC5bNh4ZutkuNUzSF/zaCxqTNB/AzLffmknalPZ1kacqkD2LaPPtj+O6hceqYaN6ghmqPmqJSdIEVc5A==" saltValue="wQ/RhgdLkjvMP+krBqr1k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227</v>
      </c>
      <c r="C5" s="646"/>
      <c r="D5" s="646"/>
      <c r="E5" s="646"/>
      <c r="F5" s="646"/>
      <c r="G5" s="646"/>
      <c r="H5" s="646"/>
      <c r="I5" s="646"/>
      <c r="J5" s="646"/>
      <c r="K5" s="646"/>
      <c r="L5" s="646"/>
      <c r="M5" s="646"/>
      <c r="N5" s="646"/>
      <c r="O5" s="646"/>
      <c r="P5" s="646"/>
      <c r="Q5" s="647"/>
      <c r="R5" s="648">
        <v>3394106</v>
      </c>
      <c r="S5" s="649"/>
      <c r="T5" s="649"/>
      <c r="U5" s="649"/>
      <c r="V5" s="649"/>
      <c r="W5" s="649"/>
      <c r="X5" s="649"/>
      <c r="Y5" s="650"/>
      <c r="Z5" s="651">
        <v>25.3</v>
      </c>
      <c r="AA5" s="651"/>
      <c r="AB5" s="651"/>
      <c r="AC5" s="651"/>
      <c r="AD5" s="652">
        <v>3332602</v>
      </c>
      <c r="AE5" s="652"/>
      <c r="AF5" s="652"/>
      <c r="AG5" s="652"/>
      <c r="AH5" s="652"/>
      <c r="AI5" s="652"/>
      <c r="AJ5" s="652"/>
      <c r="AK5" s="652"/>
      <c r="AL5" s="653">
        <v>43.8</v>
      </c>
      <c r="AM5" s="654"/>
      <c r="AN5" s="654"/>
      <c r="AO5" s="655"/>
      <c r="AP5" s="645" t="s">
        <v>228</v>
      </c>
      <c r="AQ5" s="646"/>
      <c r="AR5" s="646"/>
      <c r="AS5" s="646"/>
      <c r="AT5" s="646"/>
      <c r="AU5" s="646"/>
      <c r="AV5" s="646"/>
      <c r="AW5" s="646"/>
      <c r="AX5" s="646"/>
      <c r="AY5" s="646"/>
      <c r="AZ5" s="646"/>
      <c r="BA5" s="646"/>
      <c r="BB5" s="646"/>
      <c r="BC5" s="646"/>
      <c r="BD5" s="646"/>
      <c r="BE5" s="646"/>
      <c r="BF5" s="647"/>
      <c r="BG5" s="659">
        <v>3332602</v>
      </c>
      <c r="BH5" s="660"/>
      <c r="BI5" s="660"/>
      <c r="BJ5" s="660"/>
      <c r="BK5" s="660"/>
      <c r="BL5" s="660"/>
      <c r="BM5" s="660"/>
      <c r="BN5" s="661"/>
      <c r="BO5" s="662">
        <v>98.2</v>
      </c>
      <c r="BP5" s="662"/>
      <c r="BQ5" s="662"/>
      <c r="BR5" s="662"/>
      <c r="BS5" s="663">
        <v>49986</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221</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2">
      <c r="B6" s="656" t="s">
        <v>232</v>
      </c>
      <c r="C6" s="657"/>
      <c r="D6" s="657"/>
      <c r="E6" s="657"/>
      <c r="F6" s="657"/>
      <c r="G6" s="657"/>
      <c r="H6" s="657"/>
      <c r="I6" s="657"/>
      <c r="J6" s="657"/>
      <c r="K6" s="657"/>
      <c r="L6" s="657"/>
      <c r="M6" s="657"/>
      <c r="N6" s="657"/>
      <c r="O6" s="657"/>
      <c r="P6" s="657"/>
      <c r="Q6" s="658"/>
      <c r="R6" s="659">
        <v>315911</v>
      </c>
      <c r="S6" s="660"/>
      <c r="T6" s="660"/>
      <c r="U6" s="660"/>
      <c r="V6" s="660"/>
      <c r="W6" s="660"/>
      <c r="X6" s="660"/>
      <c r="Y6" s="661"/>
      <c r="Z6" s="662">
        <v>2.4</v>
      </c>
      <c r="AA6" s="662"/>
      <c r="AB6" s="662"/>
      <c r="AC6" s="662"/>
      <c r="AD6" s="663">
        <v>315911</v>
      </c>
      <c r="AE6" s="663"/>
      <c r="AF6" s="663"/>
      <c r="AG6" s="663"/>
      <c r="AH6" s="663"/>
      <c r="AI6" s="663"/>
      <c r="AJ6" s="663"/>
      <c r="AK6" s="663"/>
      <c r="AL6" s="664">
        <v>4.2</v>
      </c>
      <c r="AM6" s="665"/>
      <c r="AN6" s="665"/>
      <c r="AO6" s="666"/>
      <c r="AP6" s="656" t="s">
        <v>233</v>
      </c>
      <c r="AQ6" s="657"/>
      <c r="AR6" s="657"/>
      <c r="AS6" s="657"/>
      <c r="AT6" s="657"/>
      <c r="AU6" s="657"/>
      <c r="AV6" s="657"/>
      <c r="AW6" s="657"/>
      <c r="AX6" s="657"/>
      <c r="AY6" s="657"/>
      <c r="AZ6" s="657"/>
      <c r="BA6" s="657"/>
      <c r="BB6" s="657"/>
      <c r="BC6" s="657"/>
      <c r="BD6" s="657"/>
      <c r="BE6" s="657"/>
      <c r="BF6" s="658"/>
      <c r="BG6" s="659">
        <v>3332602</v>
      </c>
      <c r="BH6" s="660"/>
      <c r="BI6" s="660"/>
      <c r="BJ6" s="660"/>
      <c r="BK6" s="660"/>
      <c r="BL6" s="660"/>
      <c r="BM6" s="660"/>
      <c r="BN6" s="661"/>
      <c r="BO6" s="662">
        <v>98.2</v>
      </c>
      <c r="BP6" s="662"/>
      <c r="BQ6" s="662"/>
      <c r="BR6" s="662"/>
      <c r="BS6" s="663">
        <v>49986</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106045</v>
      </c>
      <c r="CS6" s="660"/>
      <c r="CT6" s="660"/>
      <c r="CU6" s="660"/>
      <c r="CV6" s="660"/>
      <c r="CW6" s="660"/>
      <c r="CX6" s="660"/>
      <c r="CY6" s="661"/>
      <c r="CZ6" s="653">
        <v>0.8</v>
      </c>
      <c r="DA6" s="654"/>
      <c r="DB6" s="654"/>
      <c r="DC6" s="670"/>
      <c r="DD6" s="668" t="s">
        <v>129</v>
      </c>
      <c r="DE6" s="660"/>
      <c r="DF6" s="660"/>
      <c r="DG6" s="660"/>
      <c r="DH6" s="660"/>
      <c r="DI6" s="660"/>
      <c r="DJ6" s="660"/>
      <c r="DK6" s="660"/>
      <c r="DL6" s="660"/>
      <c r="DM6" s="660"/>
      <c r="DN6" s="660"/>
      <c r="DO6" s="660"/>
      <c r="DP6" s="661"/>
      <c r="DQ6" s="668">
        <v>106045</v>
      </c>
      <c r="DR6" s="660"/>
      <c r="DS6" s="660"/>
      <c r="DT6" s="660"/>
      <c r="DU6" s="660"/>
      <c r="DV6" s="660"/>
      <c r="DW6" s="660"/>
      <c r="DX6" s="660"/>
      <c r="DY6" s="660"/>
      <c r="DZ6" s="660"/>
      <c r="EA6" s="660"/>
      <c r="EB6" s="660"/>
      <c r="EC6" s="669"/>
    </row>
    <row r="7" spans="2:143" ht="11.25" customHeight="1" x14ac:dyDescent="0.2">
      <c r="B7" s="656" t="s">
        <v>235</v>
      </c>
      <c r="C7" s="657"/>
      <c r="D7" s="657"/>
      <c r="E7" s="657"/>
      <c r="F7" s="657"/>
      <c r="G7" s="657"/>
      <c r="H7" s="657"/>
      <c r="I7" s="657"/>
      <c r="J7" s="657"/>
      <c r="K7" s="657"/>
      <c r="L7" s="657"/>
      <c r="M7" s="657"/>
      <c r="N7" s="657"/>
      <c r="O7" s="657"/>
      <c r="P7" s="657"/>
      <c r="Q7" s="658"/>
      <c r="R7" s="659">
        <v>1075</v>
      </c>
      <c r="S7" s="660"/>
      <c r="T7" s="660"/>
      <c r="U7" s="660"/>
      <c r="V7" s="660"/>
      <c r="W7" s="660"/>
      <c r="X7" s="660"/>
      <c r="Y7" s="661"/>
      <c r="Z7" s="662">
        <v>0</v>
      </c>
      <c r="AA7" s="662"/>
      <c r="AB7" s="662"/>
      <c r="AC7" s="662"/>
      <c r="AD7" s="663">
        <v>1075</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1438382</v>
      </c>
      <c r="BH7" s="660"/>
      <c r="BI7" s="660"/>
      <c r="BJ7" s="660"/>
      <c r="BK7" s="660"/>
      <c r="BL7" s="660"/>
      <c r="BM7" s="660"/>
      <c r="BN7" s="661"/>
      <c r="BO7" s="662">
        <v>42.4</v>
      </c>
      <c r="BP7" s="662"/>
      <c r="BQ7" s="662"/>
      <c r="BR7" s="662"/>
      <c r="BS7" s="663">
        <v>49986</v>
      </c>
      <c r="BT7" s="663"/>
      <c r="BU7" s="663"/>
      <c r="BV7" s="663"/>
      <c r="BW7" s="663"/>
      <c r="BX7" s="663"/>
      <c r="BY7" s="663"/>
      <c r="BZ7" s="663"/>
      <c r="CA7" s="663"/>
      <c r="CB7" s="667"/>
      <c r="CD7" s="656" t="s">
        <v>237</v>
      </c>
      <c r="CE7" s="657"/>
      <c r="CF7" s="657"/>
      <c r="CG7" s="657"/>
      <c r="CH7" s="657"/>
      <c r="CI7" s="657"/>
      <c r="CJ7" s="657"/>
      <c r="CK7" s="657"/>
      <c r="CL7" s="657"/>
      <c r="CM7" s="657"/>
      <c r="CN7" s="657"/>
      <c r="CO7" s="657"/>
      <c r="CP7" s="657"/>
      <c r="CQ7" s="658"/>
      <c r="CR7" s="659">
        <v>1418365</v>
      </c>
      <c r="CS7" s="660"/>
      <c r="CT7" s="660"/>
      <c r="CU7" s="660"/>
      <c r="CV7" s="660"/>
      <c r="CW7" s="660"/>
      <c r="CX7" s="660"/>
      <c r="CY7" s="661"/>
      <c r="CZ7" s="662">
        <v>11</v>
      </c>
      <c r="DA7" s="662"/>
      <c r="DB7" s="662"/>
      <c r="DC7" s="662"/>
      <c r="DD7" s="668">
        <v>51370</v>
      </c>
      <c r="DE7" s="660"/>
      <c r="DF7" s="660"/>
      <c r="DG7" s="660"/>
      <c r="DH7" s="660"/>
      <c r="DI7" s="660"/>
      <c r="DJ7" s="660"/>
      <c r="DK7" s="660"/>
      <c r="DL7" s="660"/>
      <c r="DM7" s="660"/>
      <c r="DN7" s="660"/>
      <c r="DO7" s="660"/>
      <c r="DP7" s="661"/>
      <c r="DQ7" s="668">
        <v>1060195</v>
      </c>
      <c r="DR7" s="660"/>
      <c r="DS7" s="660"/>
      <c r="DT7" s="660"/>
      <c r="DU7" s="660"/>
      <c r="DV7" s="660"/>
      <c r="DW7" s="660"/>
      <c r="DX7" s="660"/>
      <c r="DY7" s="660"/>
      <c r="DZ7" s="660"/>
      <c r="EA7" s="660"/>
      <c r="EB7" s="660"/>
      <c r="EC7" s="669"/>
    </row>
    <row r="8" spans="2:143" ht="11.25" customHeight="1" x14ac:dyDescent="0.2">
      <c r="B8" s="656" t="s">
        <v>238</v>
      </c>
      <c r="C8" s="657"/>
      <c r="D8" s="657"/>
      <c r="E8" s="657"/>
      <c r="F8" s="657"/>
      <c r="G8" s="657"/>
      <c r="H8" s="657"/>
      <c r="I8" s="657"/>
      <c r="J8" s="657"/>
      <c r="K8" s="657"/>
      <c r="L8" s="657"/>
      <c r="M8" s="657"/>
      <c r="N8" s="657"/>
      <c r="O8" s="657"/>
      <c r="P8" s="657"/>
      <c r="Q8" s="658"/>
      <c r="R8" s="659">
        <v>7836</v>
      </c>
      <c r="S8" s="660"/>
      <c r="T8" s="660"/>
      <c r="U8" s="660"/>
      <c r="V8" s="660"/>
      <c r="W8" s="660"/>
      <c r="X8" s="660"/>
      <c r="Y8" s="661"/>
      <c r="Z8" s="662">
        <v>0.1</v>
      </c>
      <c r="AA8" s="662"/>
      <c r="AB8" s="662"/>
      <c r="AC8" s="662"/>
      <c r="AD8" s="663">
        <v>7836</v>
      </c>
      <c r="AE8" s="663"/>
      <c r="AF8" s="663"/>
      <c r="AG8" s="663"/>
      <c r="AH8" s="663"/>
      <c r="AI8" s="663"/>
      <c r="AJ8" s="663"/>
      <c r="AK8" s="663"/>
      <c r="AL8" s="664">
        <v>0.1</v>
      </c>
      <c r="AM8" s="665"/>
      <c r="AN8" s="665"/>
      <c r="AO8" s="666"/>
      <c r="AP8" s="656" t="s">
        <v>239</v>
      </c>
      <c r="AQ8" s="657"/>
      <c r="AR8" s="657"/>
      <c r="AS8" s="657"/>
      <c r="AT8" s="657"/>
      <c r="AU8" s="657"/>
      <c r="AV8" s="657"/>
      <c r="AW8" s="657"/>
      <c r="AX8" s="657"/>
      <c r="AY8" s="657"/>
      <c r="AZ8" s="657"/>
      <c r="BA8" s="657"/>
      <c r="BB8" s="657"/>
      <c r="BC8" s="657"/>
      <c r="BD8" s="657"/>
      <c r="BE8" s="657"/>
      <c r="BF8" s="658"/>
      <c r="BG8" s="659">
        <v>33980</v>
      </c>
      <c r="BH8" s="660"/>
      <c r="BI8" s="660"/>
      <c r="BJ8" s="660"/>
      <c r="BK8" s="660"/>
      <c r="BL8" s="660"/>
      <c r="BM8" s="660"/>
      <c r="BN8" s="661"/>
      <c r="BO8" s="662">
        <v>1</v>
      </c>
      <c r="BP8" s="662"/>
      <c r="BQ8" s="662"/>
      <c r="BR8" s="662"/>
      <c r="BS8" s="663" t="s">
        <v>240</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3340504</v>
      </c>
      <c r="CS8" s="660"/>
      <c r="CT8" s="660"/>
      <c r="CU8" s="660"/>
      <c r="CV8" s="660"/>
      <c r="CW8" s="660"/>
      <c r="CX8" s="660"/>
      <c r="CY8" s="661"/>
      <c r="CZ8" s="662">
        <v>25.9</v>
      </c>
      <c r="DA8" s="662"/>
      <c r="DB8" s="662"/>
      <c r="DC8" s="662"/>
      <c r="DD8" s="668">
        <v>199817</v>
      </c>
      <c r="DE8" s="660"/>
      <c r="DF8" s="660"/>
      <c r="DG8" s="660"/>
      <c r="DH8" s="660"/>
      <c r="DI8" s="660"/>
      <c r="DJ8" s="660"/>
      <c r="DK8" s="660"/>
      <c r="DL8" s="660"/>
      <c r="DM8" s="660"/>
      <c r="DN8" s="660"/>
      <c r="DO8" s="660"/>
      <c r="DP8" s="661"/>
      <c r="DQ8" s="668">
        <v>1805323</v>
      </c>
      <c r="DR8" s="660"/>
      <c r="DS8" s="660"/>
      <c r="DT8" s="660"/>
      <c r="DU8" s="660"/>
      <c r="DV8" s="660"/>
      <c r="DW8" s="660"/>
      <c r="DX8" s="660"/>
      <c r="DY8" s="660"/>
      <c r="DZ8" s="660"/>
      <c r="EA8" s="660"/>
      <c r="EB8" s="660"/>
      <c r="EC8" s="669"/>
    </row>
    <row r="9" spans="2:143" ht="11.25" customHeight="1" x14ac:dyDescent="0.2">
      <c r="B9" s="656" t="s">
        <v>242</v>
      </c>
      <c r="C9" s="657"/>
      <c r="D9" s="657"/>
      <c r="E9" s="657"/>
      <c r="F9" s="657"/>
      <c r="G9" s="657"/>
      <c r="H9" s="657"/>
      <c r="I9" s="657"/>
      <c r="J9" s="657"/>
      <c r="K9" s="657"/>
      <c r="L9" s="657"/>
      <c r="M9" s="657"/>
      <c r="N9" s="657"/>
      <c r="O9" s="657"/>
      <c r="P9" s="657"/>
      <c r="Q9" s="658"/>
      <c r="R9" s="659">
        <v>6310</v>
      </c>
      <c r="S9" s="660"/>
      <c r="T9" s="660"/>
      <c r="U9" s="660"/>
      <c r="V9" s="660"/>
      <c r="W9" s="660"/>
      <c r="X9" s="660"/>
      <c r="Y9" s="661"/>
      <c r="Z9" s="662">
        <v>0</v>
      </c>
      <c r="AA9" s="662"/>
      <c r="AB9" s="662"/>
      <c r="AC9" s="662"/>
      <c r="AD9" s="663">
        <v>6310</v>
      </c>
      <c r="AE9" s="663"/>
      <c r="AF9" s="663"/>
      <c r="AG9" s="663"/>
      <c r="AH9" s="663"/>
      <c r="AI9" s="663"/>
      <c r="AJ9" s="663"/>
      <c r="AK9" s="663"/>
      <c r="AL9" s="664">
        <v>0.1</v>
      </c>
      <c r="AM9" s="665"/>
      <c r="AN9" s="665"/>
      <c r="AO9" s="666"/>
      <c r="AP9" s="656" t="s">
        <v>243</v>
      </c>
      <c r="AQ9" s="657"/>
      <c r="AR9" s="657"/>
      <c r="AS9" s="657"/>
      <c r="AT9" s="657"/>
      <c r="AU9" s="657"/>
      <c r="AV9" s="657"/>
      <c r="AW9" s="657"/>
      <c r="AX9" s="657"/>
      <c r="AY9" s="657"/>
      <c r="AZ9" s="657"/>
      <c r="BA9" s="657"/>
      <c r="BB9" s="657"/>
      <c r="BC9" s="657"/>
      <c r="BD9" s="657"/>
      <c r="BE9" s="657"/>
      <c r="BF9" s="658"/>
      <c r="BG9" s="659">
        <v>1149992</v>
      </c>
      <c r="BH9" s="660"/>
      <c r="BI9" s="660"/>
      <c r="BJ9" s="660"/>
      <c r="BK9" s="660"/>
      <c r="BL9" s="660"/>
      <c r="BM9" s="660"/>
      <c r="BN9" s="661"/>
      <c r="BO9" s="662">
        <v>33.9</v>
      </c>
      <c r="BP9" s="662"/>
      <c r="BQ9" s="662"/>
      <c r="BR9" s="662"/>
      <c r="BS9" s="663" t="s">
        <v>129</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1641189</v>
      </c>
      <c r="CS9" s="660"/>
      <c r="CT9" s="660"/>
      <c r="CU9" s="660"/>
      <c r="CV9" s="660"/>
      <c r="CW9" s="660"/>
      <c r="CX9" s="660"/>
      <c r="CY9" s="661"/>
      <c r="CZ9" s="662">
        <v>12.7</v>
      </c>
      <c r="DA9" s="662"/>
      <c r="DB9" s="662"/>
      <c r="DC9" s="662"/>
      <c r="DD9" s="668">
        <v>6742</v>
      </c>
      <c r="DE9" s="660"/>
      <c r="DF9" s="660"/>
      <c r="DG9" s="660"/>
      <c r="DH9" s="660"/>
      <c r="DI9" s="660"/>
      <c r="DJ9" s="660"/>
      <c r="DK9" s="660"/>
      <c r="DL9" s="660"/>
      <c r="DM9" s="660"/>
      <c r="DN9" s="660"/>
      <c r="DO9" s="660"/>
      <c r="DP9" s="661"/>
      <c r="DQ9" s="668">
        <v>1396181</v>
      </c>
      <c r="DR9" s="660"/>
      <c r="DS9" s="660"/>
      <c r="DT9" s="660"/>
      <c r="DU9" s="660"/>
      <c r="DV9" s="660"/>
      <c r="DW9" s="660"/>
      <c r="DX9" s="660"/>
      <c r="DY9" s="660"/>
      <c r="DZ9" s="660"/>
      <c r="EA9" s="660"/>
      <c r="EB9" s="660"/>
      <c r="EC9" s="669"/>
    </row>
    <row r="10" spans="2:143" ht="11.25" customHeight="1" x14ac:dyDescent="0.2">
      <c r="B10" s="656" t="s">
        <v>245</v>
      </c>
      <c r="C10" s="657"/>
      <c r="D10" s="657"/>
      <c r="E10" s="657"/>
      <c r="F10" s="657"/>
      <c r="G10" s="657"/>
      <c r="H10" s="657"/>
      <c r="I10" s="657"/>
      <c r="J10" s="657"/>
      <c r="K10" s="657"/>
      <c r="L10" s="657"/>
      <c r="M10" s="657"/>
      <c r="N10" s="657"/>
      <c r="O10" s="657"/>
      <c r="P10" s="657"/>
      <c r="Q10" s="658"/>
      <c r="R10" s="659" t="s">
        <v>240</v>
      </c>
      <c r="S10" s="660"/>
      <c r="T10" s="660"/>
      <c r="U10" s="660"/>
      <c r="V10" s="660"/>
      <c r="W10" s="660"/>
      <c r="X10" s="660"/>
      <c r="Y10" s="661"/>
      <c r="Z10" s="662" t="s">
        <v>129</v>
      </c>
      <c r="AA10" s="662"/>
      <c r="AB10" s="662"/>
      <c r="AC10" s="662"/>
      <c r="AD10" s="663" t="s">
        <v>240</v>
      </c>
      <c r="AE10" s="663"/>
      <c r="AF10" s="663"/>
      <c r="AG10" s="663"/>
      <c r="AH10" s="663"/>
      <c r="AI10" s="663"/>
      <c r="AJ10" s="663"/>
      <c r="AK10" s="663"/>
      <c r="AL10" s="664" t="s">
        <v>129</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79266</v>
      </c>
      <c r="BH10" s="660"/>
      <c r="BI10" s="660"/>
      <c r="BJ10" s="660"/>
      <c r="BK10" s="660"/>
      <c r="BL10" s="660"/>
      <c r="BM10" s="660"/>
      <c r="BN10" s="661"/>
      <c r="BO10" s="662">
        <v>2.2999999999999998</v>
      </c>
      <c r="BP10" s="662"/>
      <c r="BQ10" s="662"/>
      <c r="BR10" s="662"/>
      <c r="BS10" s="663" t="s">
        <v>240</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v>397</v>
      </c>
      <c r="CS10" s="660"/>
      <c r="CT10" s="660"/>
      <c r="CU10" s="660"/>
      <c r="CV10" s="660"/>
      <c r="CW10" s="660"/>
      <c r="CX10" s="660"/>
      <c r="CY10" s="661"/>
      <c r="CZ10" s="662">
        <v>0</v>
      </c>
      <c r="DA10" s="662"/>
      <c r="DB10" s="662"/>
      <c r="DC10" s="662"/>
      <c r="DD10" s="668" t="s">
        <v>129</v>
      </c>
      <c r="DE10" s="660"/>
      <c r="DF10" s="660"/>
      <c r="DG10" s="660"/>
      <c r="DH10" s="660"/>
      <c r="DI10" s="660"/>
      <c r="DJ10" s="660"/>
      <c r="DK10" s="660"/>
      <c r="DL10" s="660"/>
      <c r="DM10" s="660"/>
      <c r="DN10" s="660"/>
      <c r="DO10" s="660"/>
      <c r="DP10" s="661"/>
      <c r="DQ10" s="668">
        <v>397</v>
      </c>
      <c r="DR10" s="660"/>
      <c r="DS10" s="660"/>
      <c r="DT10" s="660"/>
      <c r="DU10" s="660"/>
      <c r="DV10" s="660"/>
      <c r="DW10" s="660"/>
      <c r="DX10" s="660"/>
      <c r="DY10" s="660"/>
      <c r="DZ10" s="660"/>
      <c r="EA10" s="660"/>
      <c r="EB10" s="660"/>
      <c r="EC10" s="669"/>
    </row>
    <row r="11" spans="2:143" ht="11.25" customHeight="1" x14ac:dyDescent="0.2">
      <c r="B11" s="656" t="s">
        <v>248</v>
      </c>
      <c r="C11" s="657"/>
      <c r="D11" s="657"/>
      <c r="E11" s="657"/>
      <c r="F11" s="657"/>
      <c r="G11" s="657"/>
      <c r="H11" s="657"/>
      <c r="I11" s="657"/>
      <c r="J11" s="657"/>
      <c r="K11" s="657"/>
      <c r="L11" s="657"/>
      <c r="M11" s="657"/>
      <c r="N11" s="657"/>
      <c r="O11" s="657"/>
      <c r="P11" s="657"/>
      <c r="Q11" s="658"/>
      <c r="R11" s="659">
        <v>499591</v>
      </c>
      <c r="S11" s="660"/>
      <c r="T11" s="660"/>
      <c r="U11" s="660"/>
      <c r="V11" s="660"/>
      <c r="W11" s="660"/>
      <c r="X11" s="660"/>
      <c r="Y11" s="661"/>
      <c r="Z11" s="664">
        <v>3.7</v>
      </c>
      <c r="AA11" s="665"/>
      <c r="AB11" s="665"/>
      <c r="AC11" s="671"/>
      <c r="AD11" s="668">
        <v>499591</v>
      </c>
      <c r="AE11" s="660"/>
      <c r="AF11" s="660"/>
      <c r="AG11" s="660"/>
      <c r="AH11" s="660"/>
      <c r="AI11" s="660"/>
      <c r="AJ11" s="660"/>
      <c r="AK11" s="661"/>
      <c r="AL11" s="664">
        <v>6.6</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175144</v>
      </c>
      <c r="BH11" s="660"/>
      <c r="BI11" s="660"/>
      <c r="BJ11" s="660"/>
      <c r="BK11" s="660"/>
      <c r="BL11" s="660"/>
      <c r="BM11" s="660"/>
      <c r="BN11" s="661"/>
      <c r="BO11" s="662">
        <v>5.2</v>
      </c>
      <c r="BP11" s="662"/>
      <c r="BQ11" s="662"/>
      <c r="BR11" s="662"/>
      <c r="BS11" s="663">
        <v>49986</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1220798</v>
      </c>
      <c r="CS11" s="660"/>
      <c r="CT11" s="660"/>
      <c r="CU11" s="660"/>
      <c r="CV11" s="660"/>
      <c r="CW11" s="660"/>
      <c r="CX11" s="660"/>
      <c r="CY11" s="661"/>
      <c r="CZ11" s="662">
        <v>9.5</v>
      </c>
      <c r="DA11" s="662"/>
      <c r="DB11" s="662"/>
      <c r="DC11" s="662"/>
      <c r="DD11" s="668">
        <v>361854</v>
      </c>
      <c r="DE11" s="660"/>
      <c r="DF11" s="660"/>
      <c r="DG11" s="660"/>
      <c r="DH11" s="660"/>
      <c r="DI11" s="660"/>
      <c r="DJ11" s="660"/>
      <c r="DK11" s="660"/>
      <c r="DL11" s="660"/>
      <c r="DM11" s="660"/>
      <c r="DN11" s="660"/>
      <c r="DO11" s="660"/>
      <c r="DP11" s="661"/>
      <c r="DQ11" s="668">
        <v>527920</v>
      </c>
      <c r="DR11" s="660"/>
      <c r="DS11" s="660"/>
      <c r="DT11" s="660"/>
      <c r="DU11" s="660"/>
      <c r="DV11" s="660"/>
      <c r="DW11" s="660"/>
      <c r="DX11" s="660"/>
      <c r="DY11" s="660"/>
      <c r="DZ11" s="660"/>
      <c r="EA11" s="660"/>
      <c r="EB11" s="660"/>
      <c r="EC11" s="669"/>
    </row>
    <row r="12" spans="2:143" ht="11.25" customHeight="1" x14ac:dyDescent="0.2">
      <c r="B12" s="656" t="s">
        <v>251</v>
      </c>
      <c r="C12" s="657"/>
      <c r="D12" s="657"/>
      <c r="E12" s="657"/>
      <c r="F12" s="657"/>
      <c r="G12" s="657"/>
      <c r="H12" s="657"/>
      <c r="I12" s="657"/>
      <c r="J12" s="657"/>
      <c r="K12" s="657"/>
      <c r="L12" s="657"/>
      <c r="M12" s="657"/>
      <c r="N12" s="657"/>
      <c r="O12" s="657"/>
      <c r="P12" s="657"/>
      <c r="Q12" s="658"/>
      <c r="R12" s="659">
        <v>4210</v>
      </c>
      <c r="S12" s="660"/>
      <c r="T12" s="660"/>
      <c r="U12" s="660"/>
      <c r="V12" s="660"/>
      <c r="W12" s="660"/>
      <c r="X12" s="660"/>
      <c r="Y12" s="661"/>
      <c r="Z12" s="662">
        <v>0</v>
      </c>
      <c r="AA12" s="662"/>
      <c r="AB12" s="662"/>
      <c r="AC12" s="662"/>
      <c r="AD12" s="663">
        <v>4210</v>
      </c>
      <c r="AE12" s="663"/>
      <c r="AF12" s="663"/>
      <c r="AG12" s="663"/>
      <c r="AH12" s="663"/>
      <c r="AI12" s="663"/>
      <c r="AJ12" s="663"/>
      <c r="AK12" s="663"/>
      <c r="AL12" s="664">
        <v>0.1</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1682538</v>
      </c>
      <c r="BH12" s="660"/>
      <c r="BI12" s="660"/>
      <c r="BJ12" s="660"/>
      <c r="BK12" s="660"/>
      <c r="BL12" s="660"/>
      <c r="BM12" s="660"/>
      <c r="BN12" s="661"/>
      <c r="BO12" s="662">
        <v>49.6</v>
      </c>
      <c r="BP12" s="662"/>
      <c r="BQ12" s="662"/>
      <c r="BR12" s="662"/>
      <c r="BS12" s="663" t="s">
        <v>240</v>
      </c>
      <c r="BT12" s="663"/>
      <c r="BU12" s="663"/>
      <c r="BV12" s="663"/>
      <c r="BW12" s="663"/>
      <c r="BX12" s="663"/>
      <c r="BY12" s="663"/>
      <c r="BZ12" s="663"/>
      <c r="CA12" s="663"/>
      <c r="CB12" s="667"/>
      <c r="CD12" s="656" t="s">
        <v>253</v>
      </c>
      <c r="CE12" s="657"/>
      <c r="CF12" s="657"/>
      <c r="CG12" s="657"/>
      <c r="CH12" s="657"/>
      <c r="CI12" s="657"/>
      <c r="CJ12" s="657"/>
      <c r="CK12" s="657"/>
      <c r="CL12" s="657"/>
      <c r="CM12" s="657"/>
      <c r="CN12" s="657"/>
      <c r="CO12" s="657"/>
      <c r="CP12" s="657"/>
      <c r="CQ12" s="658"/>
      <c r="CR12" s="659">
        <v>654305</v>
      </c>
      <c r="CS12" s="660"/>
      <c r="CT12" s="660"/>
      <c r="CU12" s="660"/>
      <c r="CV12" s="660"/>
      <c r="CW12" s="660"/>
      <c r="CX12" s="660"/>
      <c r="CY12" s="661"/>
      <c r="CZ12" s="662">
        <v>5.0999999999999996</v>
      </c>
      <c r="DA12" s="662"/>
      <c r="DB12" s="662"/>
      <c r="DC12" s="662"/>
      <c r="DD12" s="668">
        <v>35946</v>
      </c>
      <c r="DE12" s="660"/>
      <c r="DF12" s="660"/>
      <c r="DG12" s="660"/>
      <c r="DH12" s="660"/>
      <c r="DI12" s="660"/>
      <c r="DJ12" s="660"/>
      <c r="DK12" s="660"/>
      <c r="DL12" s="660"/>
      <c r="DM12" s="660"/>
      <c r="DN12" s="660"/>
      <c r="DO12" s="660"/>
      <c r="DP12" s="661"/>
      <c r="DQ12" s="668">
        <v>320024</v>
      </c>
      <c r="DR12" s="660"/>
      <c r="DS12" s="660"/>
      <c r="DT12" s="660"/>
      <c r="DU12" s="660"/>
      <c r="DV12" s="660"/>
      <c r="DW12" s="660"/>
      <c r="DX12" s="660"/>
      <c r="DY12" s="660"/>
      <c r="DZ12" s="660"/>
      <c r="EA12" s="660"/>
      <c r="EB12" s="660"/>
      <c r="EC12" s="669"/>
    </row>
    <row r="13" spans="2:143" ht="11.25" customHeight="1" x14ac:dyDescent="0.2">
      <c r="B13" s="656" t="s">
        <v>254</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240</v>
      </c>
      <c r="AA13" s="662"/>
      <c r="AB13" s="662"/>
      <c r="AC13" s="662"/>
      <c r="AD13" s="663" t="s">
        <v>129</v>
      </c>
      <c r="AE13" s="663"/>
      <c r="AF13" s="663"/>
      <c r="AG13" s="663"/>
      <c r="AH13" s="663"/>
      <c r="AI13" s="663"/>
      <c r="AJ13" s="663"/>
      <c r="AK13" s="663"/>
      <c r="AL13" s="664" t="s">
        <v>129</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1675185</v>
      </c>
      <c r="BH13" s="660"/>
      <c r="BI13" s="660"/>
      <c r="BJ13" s="660"/>
      <c r="BK13" s="660"/>
      <c r="BL13" s="660"/>
      <c r="BM13" s="660"/>
      <c r="BN13" s="661"/>
      <c r="BO13" s="662">
        <v>49.4</v>
      </c>
      <c r="BP13" s="662"/>
      <c r="BQ13" s="662"/>
      <c r="BR13" s="662"/>
      <c r="BS13" s="663" t="s">
        <v>129</v>
      </c>
      <c r="BT13" s="663"/>
      <c r="BU13" s="663"/>
      <c r="BV13" s="663"/>
      <c r="BW13" s="663"/>
      <c r="BX13" s="663"/>
      <c r="BY13" s="663"/>
      <c r="BZ13" s="663"/>
      <c r="CA13" s="663"/>
      <c r="CB13" s="667"/>
      <c r="CD13" s="656" t="s">
        <v>256</v>
      </c>
      <c r="CE13" s="657"/>
      <c r="CF13" s="657"/>
      <c r="CG13" s="657"/>
      <c r="CH13" s="657"/>
      <c r="CI13" s="657"/>
      <c r="CJ13" s="657"/>
      <c r="CK13" s="657"/>
      <c r="CL13" s="657"/>
      <c r="CM13" s="657"/>
      <c r="CN13" s="657"/>
      <c r="CO13" s="657"/>
      <c r="CP13" s="657"/>
      <c r="CQ13" s="658"/>
      <c r="CR13" s="659">
        <v>1570713</v>
      </c>
      <c r="CS13" s="660"/>
      <c r="CT13" s="660"/>
      <c r="CU13" s="660"/>
      <c r="CV13" s="660"/>
      <c r="CW13" s="660"/>
      <c r="CX13" s="660"/>
      <c r="CY13" s="661"/>
      <c r="CZ13" s="662">
        <v>12.2</v>
      </c>
      <c r="DA13" s="662"/>
      <c r="DB13" s="662"/>
      <c r="DC13" s="662"/>
      <c r="DD13" s="668">
        <v>530268</v>
      </c>
      <c r="DE13" s="660"/>
      <c r="DF13" s="660"/>
      <c r="DG13" s="660"/>
      <c r="DH13" s="660"/>
      <c r="DI13" s="660"/>
      <c r="DJ13" s="660"/>
      <c r="DK13" s="660"/>
      <c r="DL13" s="660"/>
      <c r="DM13" s="660"/>
      <c r="DN13" s="660"/>
      <c r="DO13" s="660"/>
      <c r="DP13" s="661"/>
      <c r="DQ13" s="668">
        <v>1303805</v>
      </c>
      <c r="DR13" s="660"/>
      <c r="DS13" s="660"/>
      <c r="DT13" s="660"/>
      <c r="DU13" s="660"/>
      <c r="DV13" s="660"/>
      <c r="DW13" s="660"/>
      <c r="DX13" s="660"/>
      <c r="DY13" s="660"/>
      <c r="DZ13" s="660"/>
      <c r="EA13" s="660"/>
      <c r="EB13" s="660"/>
      <c r="EC13" s="669"/>
    </row>
    <row r="14" spans="2:143" ht="11.25" customHeight="1" x14ac:dyDescent="0.2">
      <c r="B14" s="656" t="s">
        <v>257</v>
      </c>
      <c r="C14" s="657"/>
      <c r="D14" s="657"/>
      <c r="E14" s="657"/>
      <c r="F14" s="657"/>
      <c r="G14" s="657"/>
      <c r="H14" s="657"/>
      <c r="I14" s="657"/>
      <c r="J14" s="657"/>
      <c r="K14" s="657"/>
      <c r="L14" s="657"/>
      <c r="M14" s="657"/>
      <c r="N14" s="657"/>
      <c r="O14" s="657"/>
      <c r="P14" s="657"/>
      <c r="Q14" s="658"/>
      <c r="R14" s="659" t="s">
        <v>129</v>
      </c>
      <c r="S14" s="660"/>
      <c r="T14" s="660"/>
      <c r="U14" s="660"/>
      <c r="V14" s="660"/>
      <c r="W14" s="660"/>
      <c r="X14" s="660"/>
      <c r="Y14" s="661"/>
      <c r="Z14" s="662" t="s">
        <v>129</v>
      </c>
      <c r="AA14" s="662"/>
      <c r="AB14" s="662"/>
      <c r="AC14" s="662"/>
      <c r="AD14" s="663" t="s">
        <v>240</v>
      </c>
      <c r="AE14" s="663"/>
      <c r="AF14" s="663"/>
      <c r="AG14" s="663"/>
      <c r="AH14" s="663"/>
      <c r="AI14" s="663"/>
      <c r="AJ14" s="663"/>
      <c r="AK14" s="663"/>
      <c r="AL14" s="664" t="s">
        <v>240</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72496</v>
      </c>
      <c r="BH14" s="660"/>
      <c r="BI14" s="660"/>
      <c r="BJ14" s="660"/>
      <c r="BK14" s="660"/>
      <c r="BL14" s="660"/>
      <c r="BM14" s="660"/>
      <c r="BN14" s="661"/>
      <c r="BO14" s="662">
        <v>2.1</v>
      </c>
      <c r="BP14" s="662"/>
      <c r="BQ14" s="662"/>
      <c r="BR14" s="662"/>
      <c r="BS14" s="663" t="s">
        <v>129</v>
      </c>
      <c r="BT14" s="663"/>
      <c r="BU14" s="663"/>
      <c r="BV14" s="663"/>
      <c r="BW14" s="663"/>
      <c r="BX14" s="663"/>
      <c r="BY14" s="663"/>
      <c r="BZ14" s="663"/>
      <c r="CA14" s="663"/>
      <c r="CB14" s="667"/>
      <c r="CD14" s="656" t="s">
        <v>259</v>
      </c>
      <c r="CE14" s="657"/>
      <c r="CF14" s="657"/>
      <c r="CG14" s="657"/>
      <c r="CH14" s="657"/>
      <c r="CI14" s="657"/>
      <c r="CJ14" s="657"/>
      <c r="CK14" s="657"/>
      <c r="CL14" s="657"/>
      <c r="CM14" s="657"/>
      <c r="CN14" s="657"/>
      <c r="CO14" s="657"/>
      <c r="CP14" s="657"/>
      <c r="CQ14" s="658"/>
      <c r="CR14" s="659">
        <v>450744</v>
      </c>
      <c r="CS14" s="660"/>
      <c r="CT14" s="660"/>
      <c r="CU14" s="660"/>
      <c r="CV14" s="660"/>
      <c r="CW14" s="660"/>
      <c r="CX14" s="660"/>
      <c r="CY14" s="661"/>
      <c r="CZ14" s="662">
        <v>3.5</v>
      </c>
      <c r="DA14" s="662"/>
      <c r="DB14" s="662"/>
      <c r="DC14" s="662"/>
      <c r="DD14" s="668">
        <v>14119</v>
      </c>
      <c r="DE14" s="660"/>
      <c r="DF14" s="660"/>
      <c r="DG14" s="660"/>
      <c r="DH14" s="660"/>
      <c r="DI14" s="660"/>
      <c r="DJ14" s="660"/>
      <c r="DK14" s="660"/>
      <c r="DL14" s="660"/>
      <c r="DM14" s="660"/>
      <c r="DN14" s="660"/>
      <c r="DO14" s="660"/>
      <c r="DP14" s="661"/>
      <c r="DQ14" s="668">
        <v>423852</v>
      </c>
      <c r="DR14" s="660"/>
      <c r="DS14" s="660"/>
      <c r="DT14" s="660"/>
      <c r="DU14" s="660"/>
      <c r="DV14" s="660"/>
      <c r="DW14" s="660"/>
      <c r="DX14" s="660"/>
      <c r="DY14" s="660"/>
      <c r="DZ14" s="660"/>
      <c r="EA14" s="660"/>
      <c r="EB14" s="660"/>
      <c r="EC14" s="669"/>
    </row>
    <row r="15" spans="2:143" ht="11.25" customHeight="1" x14ac:dyDescent="0.2">
      <c r="B15" s="656" t="s">
        <v>260</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129</v>
      </c>
      <c r="AA15" s="662"/>
      <c r="AB15" s="662"/>
      <c r="AC15" s="662"/>
      <c r="AD15" s="663" t="s">
        <v>240</v>
      </c>
      <c r="AE15" s="663"/>
      <c r="AF15" s="663"/>
      <c r="AG15" s="663"/>
      <c r="AH15" s="663"/>
      <c r="AI15" s="663"/>
      <c r="AJ15" s="663"/>
      <c r="AK15" s="663"/>
      <c r="AL15" s="664" t="s">
        <v>240</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139186</v>
      </c>
      <c r="BH15" s="660"/>
      <c r="BI15" s="660"/>
      <c r="BJ15" s="660"/>
      <c r="BK15" s="660"/>
      <c r="BL15" s="660"/>
      <c r="BM15" s="660"/>
      <c r="BN15" s="661"/>
      <c r="BO15" s="662">
        <v>4.0999999999999996</v>
      </c>
      <c r="BP15" s="662"/>
      <c r="BQ15" s="662"/>
      <c r="BR15" s="662"/>
      <c r="BS15" s="663" t="s">
        <v>129</v>
      </c>
      <c r="BT15" s="663"/>
      <c r="BU15" s="663"/>
      <c r="BV15" s="663"/>
      <c r="BW15" s="663"/>
      <c r="BX15" s="663"/>
      <c r="BY15" s="663"/>
      <c r="BZ15" s="663"/>
      <c r="CA15" s="663"/>
      <c r="CB15" s="667"/>
      <c r="CD15" s="656" t="s">
        <v>262</v>
      </c>
      <c r="CE15" s="657"/>
      <c r="CF15" s="657"/>
      <c r="CG15" s="657"/>
      <c r="CH15" s="657"/>
      <c r="CI15" s="657"/>
      <c r="CJ15" s="657"/>
      <c r="CK15" s="657"/>
      <c r="CL15" s="657"/>
      <c r="CM15" s="657"/>
      <c r="CN15" s="657"/>
      <c r="CO15" s="657"/>
      <c r="CP15" s="657"/>
      <c r="CQ15" s="658"/>
      <c r="CR15" s="659">
        <v>1456286</v>
      </c>
      <c r="CS15" s="660"/>
      <c r="CT15" s="660"/>
      <c r="CU15" s="660"/>
      <c r="CV15" s="660"/>
      <c r="CW15" s="660"/>
      <c r="CX15" s="660"/>
      <c r="CY15" s="661"/>
      <c r="CZ15" s="662">
        <v>11.3</v>
      </c>
      <c r="DA15" s="662"/>
      <c r="DB15" s="662"/>
      <c r="DC15" s="662"/>
      <c r="DD15" s="668">
        <v>127962</v>
      </c>
      <c r="DE15" s="660"/>
      <c r="DF15" s="660"/>
      <c r="DG15" s="660"/>
      <c r="DH15" s="660"/>
      <c r="DI15" s="660"/>
      <c r="DJ15" s="660"/>
      <c r="DK15" s="660"/>
      <c r="DL15" s="660"/>
      <c r="DM15" s="660"/>
      <c r="DN15" s="660"/>
      <c r="DO15" s="660"/>
      <c r="DP15" s="661"/>
      <c r="DQ15" s="668">
        <v>1274549</v>
      </c>
      <c r="DR15" s="660"/>
      <c r="DS15" s="660"/>
      <c r="DT15" s="660"/>
      <c r="DU15" s="660"/>
      <c r="DV15" s="660"/>
      <c r="DW15" s="660"/>
      <c r="DX15" s="660"/>
      <c r="DY15" s="660"/>
      <c r="DZ15" s="660"/>
      <c r="EA15" s="660"/>
      <c r="EB15" s="660"/>
      <c r="EC15" s="669"/>
    </row>
    <row r="16" spans="2:143" ht="11.25" customHeight="1" x14ac:dyDescent="0.2">
      <c r="B16" s="656" t="s">
        <v>263</v>
      </c>
      <c r="C16" s="657"/>
      <c r="D16" s="657"/>
      <c r="E16" s="657"/>
      <c r="F16" s="657"/>
      <c r="G16" s="657"/>
      <c r="H16" s="657"/>
      <c r="I16" s="657"/>
      <c r="J16" s="657"/>
      <c r="K16" s="657"/>
      <c r="L16" s="657"/>
      <c r="M16" s="657"/>
      <c r="N16" s="657"/>
      <c r="O16" s="657"/>
      <c r="P16" s="657"/>
      <c r="Q16" s="658"/>
      <c r="R16" s="659">
        <v>26884</v>
      </c>
      <c r="S16" s="660"/>
      <c r="T16" s="660"/>
      <c r="U16" s="660"/>
      <c r="V16" s="660"/>
      <c r="W16" s="660"/>
      <c r="X16" s="660"/>
      <c r="Y16" s="661"/>
      <c r="Z16" s="662">
        <v>0.2</v>
      </c>
      <c r="AA16" s="662"/>
      <c r="AB16" s="662"/>
      <c r="AC16" s="662"/>
      <c r="AD16" s="663">
        <v>26884</v>
      </c>
      <c r="AE16" s="663"/>
      <c r="AF16" s="663"/>
      <c r="AG16" s="663"/>
      <c r="AH16" s="663"/>
      <c r="AI16" s="663"/>
      <c r="AJ16" s="663"/>
      <c r="AK16" s="663"/>
      <c r="AL16" s="664">
        <v>0.4</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129</v>
      </c>
      <c r="BP16" s="662"/>
      <c r="BQ16" s="662"/>
      <c r="BR16" s="662"/>
      <c r="BS16" s="663" t="s">
        <v>240</v>
      </c>
      <c r="BT16" s="663"/>
      <c r="BU16" s="663"/>
      <c r="BV16" s="663"/>
      <c r="BW16" s="663"/>
      <c r="BX16" s="663"/>
      <c r="BY16" s="663"/>
      <c r="BZ16" s="663"/>
      <c r="CA16" s="663"/>
      <c r="CB16" s="667"/>
      <c r="CD16" s="656" t="s">
        <v>265</v>
      </c>
      <c r="CE16" s="657"/>
      <c r="CF16" s="657"/>
      <c r="CG16" s="657"/>
      <c r="CH16" s="657"/>
      <c r="CI16" s="657"/>
      <c r="CJ16" s="657"/>
      <c r="CK16" s="657"/>
      <c r="CL16" s="657"/>
      <c r="CM16" s="657"/>
      <c r="CN16" s="657"/>
      <c r="CO16" s="657"/>
      <c r="CP16" s="657"/>
      <c r="CQ16" s="658"/>
      <c r="CR16" s="659">
        <v>70401</v>
      </c>
      <c r="CS16" s="660"/>
      <c r="CT16" s="660"/>
      <c r="CU16" s="660"/>
      <c r="CV16" s="660"/>
      <c r="CW16" s="660"/>
      <c r="CX16" s="660"/>
      <c r="CY16" s="661"/>
      <c r="CZ16" s="662">
        <v>0.5</v>
      </c>
      <c r="DA16" s="662"/>
      <c r="DB16" s="662"/>
      <c r="DC16" s="662"/>
      <c r="DD16" s="668" t="s">
        <v>129</v>
      </c>
      <c r="DE16" s="660"/>
      <c r="DF16" s="660"/>
      <c r="DG16" s="660"/>
      <c r="DH16" s="660"/>
      <c r="DI16" s="660"/>
      <c r="DJ16" s="660"/>
      <c r="DK16" s="660"/>
      <c r="DL16" s="660"/>
      <c r="DM16" s="660"/>
      <c r="DN16" s="660"/>
      <c r="DO16" s="660"/>
      <c r="DP16" s="661"/>
      <c r="DQ16" s="668">
        <v>39296</v>
      </c>
      <c r="DR16" s="660"/>
      <c r="DS16" s="660"/>
      <c r="DT16" s="660"/>
      <c r="DU16" s="660"/>
      <c r="DV16" s="660"/>
      <c r="DW16" s="660"/>
      <c r="DX16" s="660"/>
      <c r="DY16" s="660"/>
      <c r="DZ16" s="660"/>
      <c r="EA16" s="660"/>
      <c r="EB16" s="660"/>
      <c r="EC16" s="669"/>
    </row>
    <row r="17" spans="2:133" ht="11.25" customHeight="1" x14ac:dyDescent="0.2">
      <c r="B17" s="656" t="s">
        <v>266</v>
      </c>
      <c r="C17" s="657"/>
      <c r="D17" s="657"/>
      <c r="E17" s="657"/>
      <c r="F17" s="657"/>
      <c r="G17" s="657"/>
      <c r="H17" s="657"/>
      <c r="I17" s="657"/>
      <c r="J17" s="657"/>
      <c r="K17" s="657"/>
      <c r="L17" s="657"/>
      <c r="M17" s="657"/>
      <c r="N17" s="657"/>
      <c r="O17" s="657"/>
      <c r="P17" s="657"/>
      <c r="Q17" s="658"/>
      <c r="R17" s="659">
        <v>45044</v>
      </c>
      <c r="S17" s="660"/>
      <c r="T17" s="660"/>
      <c r="U17" s="660"/>
      <c r="V17" s="660"/>
      <c r="W17" s="660"/>
      <c r="X17" s="660"/>
      <c r="Y17" s="661"/>
      <c r="Z17" s="662">
        <v>0.3</v>
      </c>
      <c r="AA17" s="662"/>
      <c r="AB17" s="662"/>
      <c r="AC17" s="662"/>
      <c r="AD17" s="663">
        <v>45044</v>
      </c>
      <c r="AE17" s="663"/>
      <c r="AF17" s="663"/>
      <c r="AG17" s="663"/>
      <c r="AH17" s="663"/>
      <c r="AI17" s="663"/>
      <c r="AJ17" s="663"/>
      <c r="AK17" s="663"/>
      <c r="AL17" s="664">
        <v>0.6</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240</v>
      </c>
      <c r="BH17" s="660"/>
      <c r="BI17" s="660"/>
      <c r="BJ17" s="660"/>
      <c r="BK17" s="660"/>
      <c r="BL17" s="660"/>
      <c r="BM17" s="660"/>
      <c r="BN17" s="661"/>
      <c r="BO17" s="662" t="s">
        <v>129</v>
      </c>
      <c r="BP17" s="662"/>
      <c r="BQ17" s="662"/>
      <c r="BR17" s="662"/>
      <c r="BS17" s="663" t="s">
        <v>129</v>
      </c>
      <c r="BT17" s="663"/>
      <c r="BU17" s="663"/>
      <c r="BV17" s="663"/>
      <c r="BW17" s="663"/>
      <c r="BX17" s="663"/>
      <c r="BY17" s="663"/>
      <c r="BZ17" s="663"/>
      <c r="CA17" s="663"/>
      <c r="CB17" s="667"/>
      <c r="CD17" s="656" t="s">
        <v>268</v>
      </c>
      <c r="CE17" s="657"/>
      <c r="CF17" s="657"/>
      <c r="CG17" s="657"/>
      <c r="CH17" s="657"/>
      <c r="CI17" s="657"/>
      <c r="CJ17" s="657"/>
      <c r="CK17" s="657"/>
      <c r="CL17" s="657"/>
      <c r="CM17" s="657"/>
      <c r="CN17" s="657"/>
      <c r="CO17" s="657"/>
      <c r="CP17" s="657"/>
      <c r="CQ17" s="658"/>
      <c r="CR17" s="659">
        <v>952075</v>
      </c>
      <c r="CS17" s="660"/>
      <c r="CT17" s="660"/>
      <c r="CU17" s="660"/>
      <c r="CV17" s="660"/>
      <c r="CW17" s="660"/>
      <c r="CX17" s="660"/>
      <c r="CY17" s="661"/>
      <c r="CZ17" s="662">
        <v>7.4</v>
      </c>
      <c r="DA17" s="662"/>
      <c r="DB17" s="662"/>
      <c r="DC17" s="662"/>
      <c r="DD17" s="668" t="s">
        <v>129</v>
      </c>
      <c r="DE17" s="660"/>
      <c r="DF17" s="660"/>
      <c r="DG17" s="660"/>
      <c r="DH17" s="660"/>
      <c r="DI17" s="660"/>
      <c r="DJ17" s="660"/>
      <c r="DK17" s="660"/>
      <c r="DL17" s="660"/>
      <c r="DM17" s="660"/>
      <c r="DN17" s="660"/>
      <c r="DO17" s="660"/>
      <c r="DP17" s="661"/>
      <c r="DQ17" s="668">
        <v>928242</v>
      </c>
      <c r="DR17" s="660"/>
      <c r="DS17" s="660"/>
      <c r="DT17" s="660"/>
      <c r="DU17" s="660"/>
      <c r="DV17" s="660"/>
      <c r="DW17" s="660"/>
      <c r="DX17" s="660"/>
      <c r="DY17" s="660"/>
      <c r="DZ17" s="660"/>
      <c r="EA17" s="660"/>
      <c r="EB17" s="660"/>
      <c r="EC17" s="669"/>
    </row>
    <row r="18" spans="2:133" ht="11.25" customHeight="1" x14ac:dyDescent="0.2">
      <c r="B18" s="656" t="s">
        <v>269</v>
      </c>
      <c r="C18" s="657"/>
      <c r="D18" s="657"/>
      <c r="E18" s="657"/>
      <c r="F18" s="657"/>
      <c r="G18" s="657"/>
      <c r="H18" s="657"/>
      <c r="I18" s="657"/>
      <c r="J18" s="657"/>
      <c r="K18" s="657"/>
      <c r="L18" s="657"/>
      <c r="M18" s="657"/>
      <c r="N18" s="657"/>
      <c r="O18" s="657"/>
      <c r="P18" s="657"/>
      <c r="Q18" s="658"/>
      <c r="R18" s="659">
        <v>21339</v>
      </c>
      <c r="S18" s="660"/>
      <c r="T18" s="660"/>
      <c r="U18" s="660"/>
      <c r="V18" s="660"/>
      <c r="W18" s="660"/>
      <c r="X18" s="660"/>
      <c r="Y18" s="661"/>
      <c r="Z18" s="662">
        <v>0.2</v>
      </c>
      <c r="AA18" s="662"/>
      <c r="AB18" s="662"/>
      <c r="AC18" s="662"/>
      <c r="AD18" s="663">
        <v>21339</v>
      </c>
      <c r="AE18" s="663"/>
      <c r="AF18" s="663"/>
      <c r="AG18" s="663"/>
      <c r="AH18" s="663"/>
      <c r="AI18" s="663"/>
      <c r="AJ18" s="663"/>
      <c r="AK18" s="663"/>
      <c r="AL18" s="664">
        <v>0.3</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240</v>
      </c>
      <c r="BH18" s="660"/>
      <c r="BI18" s="660"/>
      <c r="BJ18" s="660"/>
      <c r="BK18" s="660"/>
      <c r="BL18" s="660"/>
      <c r="BM18" s="660"/>
      <c r="BN18" s="661"/>
      <c r="BO18" s="662" t="s">
        <v>240</v>
      </c>
      <c r="BP18" s="662"/>
      <c r="BQ18" s="662"/>
      <c r="BR18" s="662"/>
      <c r="BS18" s="663" t="s">
        <v>129</v>
      </c>
      <c r="BT18" s="663"/>
      <c r="BU18" s="663"/>
      <c r="BV18" s="663"/>
      <c r="BW18" s="663"/>
      <c r="BX18" s="663"/>
      <c r="BY18" s="663"/>
      <c r="BZ18" s="663"/>
      <c r="CA18" s="663"/>
      <c r="CB18" s="667"/>
      <c r="CD18" s="656" t="s">
        <v>271</v>
      </c>
      <c r="CE18" s="657"/>
      <c r="CF18" s="657"/>
      <c r="CG18" s="657"/>
      <c r="CH18" s="657"/>
      <c r="CI18" s="657"/>
      <c r="CJ18" s="657"/>
      <c r="CK18" s="657"/>
      <c r="CL18" s="657"/>
      <c r="CM18" s="657"/>
      <c r="CN18" s="657"/>
      <c r="CO18" s="657"/>
      <c r="CP18" s="657"/>
      <c r="CQ18" s="658"/>
      <c r="CR18" s="659" t="s">
        <v>240</v>
      </c>
      <c r="CS18" s="660"/>
      <c r="CT18" s="660"/>
      <c r="CU18" s="660"/>
      <c r="CV18" s="660"/>
      <c r="CW18" s="660"/>
      <c r="CX18" s="660"/>
      <c r="CY18" s="661"/>
      <c r="CZ18" s="662" t="s">
        <v>129</v>
      </c>
      <c r="DA18" s="662"/>
      <c r="DB18" s="662"/>
      <c r="DC18" s="662"/>
      <c r="DD18" s="668" t="s">
        <v>129</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2">
      <c r="B19" s="656" t="s">
        <v>272</v>
      </c>
      <c r="C19" s="657"/>
      <c r="D19" s="657"/>
      <c r="E19" s="657"/>
      <c r="F19" s="657"/>
      <c r="G19" s="657"/>
      <c r="H19" s="657"/>
      <c r="I19" s="657"/>
      <c r="J19" s="657"/>
      <c r="K19" s="657"/>
      <c r="L19" s="657"/>
      <c r="M19" s="657"/>
      <c r="N19" s="657"/>
      <c r="O19" s="657"/>
      <c r="P19" s="657"/>
      <c r="Q19" s="658"/>
      <c r="R19" s="659">
        <v>20012</v>
      </c>
      <c r="S19" s="660"/>
      <c r="T19" s="660"/>
      <c r="U19" s="660"/>
      <c r="V19" s="660"/>
      <c r="W19" s="660"/>
      <c r="X19" s="660"/>
      <c r="Y19" s="661"/>
      <c r="Z19" s="662">
        <v>0.1</v>
      </c>
      <c r="AA19" s="662"/>
      <c r="AB19" s="662"/>
      <c r="AC19" s="662"/>
      <c r="AD19" s="663">
        <v>20012</v>
      </c>
      <c r="AE19" s="663"/>
      <c r="AF19" s="663"/>
      <c r="AG19" s="663"/>
      <c r="AH19" s="663"/>
      <c r="AI19" s="663"/>
      <c r="AJ19" s="663"/>
      <c r="AK19" s="663"/>
      <c r="AL19" s="664">
        <v>0.3</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v>61504</v>
      </c>
      <c r="BH19" s="660"/>
      <c r="BI19" s="660"/>
      <c r="BJ19" s="660"/>
      <c r="BK19" s="660"/>
      <c r="BL19" s="660"/>
      <c r="BM19" s="660"/>
      <c r="BN19" s="661"/>
      <c r="BO19" s="662">
        <v>1.8</v>
      </c>
      <c r="BP19" s="662"/>
      <c r="BQ19" s="662"/>
      <c r="BR19" s="662"/>
      <c r="BS19" s="663" t="s">
        <v>129</v>
      </c>
      <c r="BT19" s="663"/>
      <c r="BU19" s="663"/>
      <c r="BV19" s="663"/>
      <c r="BW19" s="663"/>
      <c r="BX19" s="663"/>
      <c r="BY19" s="663"/>
      <c r="BZ19" s="663"/>
      <c r="CA19" s="663"/>
      <c r="CB19" s="667"/>
      <c r="CD19" s="656" t="s">
        <v>274</v>
      </c>
      <c r="CE19" s="657"/>
      <c r="CF19" s="657"/>
      <c r="CG19" s="657"/>
      <c r="CH19" s="657"/>
      <c r="CI19" s="657"/>
      <c r="CJ19" s="657"/>
      <c r="CK19" s="657"/>
      <c r="CL19" s="657"/>
      <c r="CM19" s="657"/>
      <c r="CN19" s="657"/>
      <c r="CO19" s="657"/>
      <c r="CP19" s="657"/>
      <c r="CQ19" s="658"/>
      <c r="CR19" s="659" t="s">
        <v>240</v>
      </c>
      <c r="CS19" s="660"/>
      <c r="CT19" s="660"/>
      <c r="CU19" s="660"/>
      <c r="CV19" s="660"/>
      <c r="CW19" s="660"/>
      <c r="CX19" s="660"/>
      <c r="CY19" s="661"/>
      <c r="CZ19" s="662" t="s">
        <v>129</v>
      </c>
      <c r="DA19" s="662"/>
      <c r="DB19" s="662"/>
      <c r="DC19" s="662"/>
      <c r="DD19" s="668" t="s">
        <v>240</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2">
      <c r="B20" s="672" t="s">
        <v>275</v>
      </c>
      <c r="C20" s="673"/>
      <c r="D20" s="673"/>
      <c r="E20" s="673"/>
      <c r="F20" s="673"/>
      <c r="G20" s="673"/>
      <c r="H20" s="673"/>
      <c r="I20" s="673"/>
      <c r="J20" s="673"/>
      <c r="K20" s="673"/>
      <c r="L20" s="673"/>
      <c r="M20" s="673"/>
      <c r="N20" s="673"/>
      <c r="O20" s="673"/>
      <c r="P20" s="673"/>
      <c r="Q20" s="674"/>
      <c r="R20" s="659">
        <v>1327</v>
      </c>
      <c r="S20" s="660"/>
      <c r="T20" s="660"/>
      <c r="U20" s="660"/>
      <c r="V20" s="660"/>
      <c r="W20" s="660"/>
      <c r="X20" s="660"/>
      <c r="Y20" s="661"/>
      <c r="Z20" s="662">
        <v>0</v>
      </c>
      <c r="AA20" s="662"/>
      <c r="AB20" s="662"/>
      <c r="AC20" s="662"/>
      <c r="AD20" s="663">
        <v>1327</v>
      </c>
      <c r="AE20" s="663"/>
      <c r="AF20" s="663"/>
      <c r="AG20" s="663"/>
      <c r="AH20" s="663"/>
      <c r="AI20" s="663"/>
      <c r="AJ20" s="663"/>
      <c r="AK20" s="663"/>
      <c r="AL20" s="664">
        <v>0</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v>61504</v>
      </c>
      <c r="BH20" s="660"/>
      <c r="BI20" s="660"/>
      <c r="BJ20" s="660"/>
      <c r="BK20" s="660"/>
      <c r="BL20" s="660"/>
      <c r="BM20" s="660"/>
      <c r="BN20" s="661"/>
      <c r="BO20" s="662">
        <v>1.8</v>
      </c>
      <c r="BP20" s="662"/>
      <c r="BQ20" s="662"/>
      <c r="BR20" s="662"/>
      <c r="BS20" s="663" t="s">
        <v>240</v>
      </c>
      <c r="BT20" s="663"/>
      <c r="BU20" s="663"/>
      <c r="BV20" s="663"/>
      <c r="BW20" s="663"/>
      <c r="BX20" s="663"/>
      <c r="BY20" s="663"/>
      <c r="BZ20" s="663"/>
      <c r="CA20" s="663"/>
      <c r="CB20" s="667"/>
      <c r="CD20" s="656" t="s">
        <v>277</v>
      </c>
      <c r="CE20" s="657"/>
      <c r="CF20" s="657"/>
      <c r="CG20" s="657"/>
      <c r="CH20" s="657"/>
      <c r="CI20" s="657"/>
      <c r="CJ20" s="657"/>
      <c r="CK20" s="657"/>
      <c r="CL20" s="657"/>
      <c r="CM20" s="657"/>
      <c r="CN20" s="657"/>
      <c r="CO20" s="657"/>
      <c r="CP20" s="657"/>
      <c r="CQ20" s="658"/>
      <c r="CR20" s="659">
        <v>12881822</v>
      </c>
      <c r="CS20" s="660"/>
      <c r="CT20" s="660"/>
      <c r="CU20" s="660"/>
      <c r="CV20" s="660"/>
      <c r="CW20" s="660"/>
      <c r="CX20" s="660"/>
      <c r="CY20" s="661"/>
      <c r="CZ20" s="662">
        <v>100</v>
      </c>
      <c r="DA20" s="662"/>
      <c r="DB20" s="662"/>
      <c r="DC20" s="662"/>
      <c r="DD20" s="668">
        <v>1328078</v>
      </c>
      <c r="DE20" s="660"/>
      <c r="DF20" s="660"/>
      <c r="DG20" s="660"/>
      <c r="DH20" s="660"/>
      <c r="DI20" s="660"/>
      <c r="DJ20" s="660"/>
      <c r="DK20" s="660"/>
      <c r="DL20" s="660"/>
      <c r="DM20" s="660"/>
      <c r="DN20" s="660"/>
      <c r="DO20" s="660"/>
      <c r="DP20" s="661"/>
      <c r="DQ20" s="668">
        <v>9185829</v>
      </c>
      <c r="DR20" s="660"/>
      <c r="DS20" s="660"/>
      <c r="DT20" s="660"/>
      <c r="DU20" s="660"/>
      <c r="DV20" s="660"/>
      <c r="DW20" s="660"/>
      <c r="DX20" s="660"/>
      <c r="DY20" s="660"/>
      <c r="DZ20" s="660"/>
      <c r="EA20" s="660"/>
      <c r="EB20" s="660"/>
      <c r="EC20" s="669"/>
    </row>
    <row r="21" spans="2:133" ht="11.25" customHeight="1" x14ac:dyDescent="0.2">
      <c r="B21" s="656" t="s">
        <v>278</v>
      </c>
      <c r="C21" s="657"/>
      <c r="D21" s="657"/>
      <c r="E21" s="657"/>
      <c r="F21" s="657"/>
      <c r="G21" s="657"/>
      <c r="H21" s="657"/>
      <c r="I21" s="657"/>
      <c r="J21" s="657"/>
      <c r="K21" s="657"/>
      <c r="L21" s="657"/>
      <c r="M21" s="657"/>
      <c r="N21" s="657"/>
      <c r="O21" s="657"/>
      <c r="P21" s="657"/>
      <c r="Q21" s="658"/>
      <c r="R21" s="659">
        <v>3793705</v>
      </c>
      <c r="S21" s="660"/>
      <c r="T21" s="660"/>
      <c r="U21" s="660"/>
      <c r="V21" s="660"/>
      <c r="W21" s="660"/>
      <c r="X21" s="660"/>
      <c r="Y21" s="661"/>
      <c r="Z21" s="662">
        <v>28.3</v>
      </c>
      <c r="AA21" s="662"/>
      <c r="AB21" s="662"/>
      <c r="AC21" s="662"/>
      <c r="AD21" s="663">
        <v>3337600</v>
      </c>
      <c r="AE21" s="663"/>
      <c r="AF21" s="663"/>
      <c r="AG21" s="663"/>
      <c r="AH21" s="663"/>
      <c r="AI21" s="663"/>
      <c r="AJ21" s="663"/>
      <c r="AK21" s="663"/>
      <c r="AL21" s="664">
        <v>43.9</v>
      </c>
      <c r="AM21" s="665"/>
      <c r="AN21" s="665"/>
      <c r="AO21" s="666"/>
      <c r="AP21" s="656" t="s">
        <v>279</v>
      </c>
      <c r="AQ21" s="675"/>
      <c r="AR21" s="675"/>
      <c r="AS21" s="675"/>
      <c r="AT21" s="675"/>
      <c r="AU21" s="675"/>
      <c r="AV21" s="675"/>
      <c r="AW21" s="675"/>
      <c r="AX21" s="675"/>
      <c r="AY21" s="675"/>
      <c r="AZ21" s="675"/>
      <c r="BA21" s="675"/>
      <c r="BB21" s="675"/>
      <c r="BC21" s="675"/>
      <c r="BD21" s="675"/>
      <c r="BE21" s="675"/>
      <c r="BF21" s="676"/>
      <c r="BG21" s="659" t="s">
        <v>129</v>
      </c>
      <c r="BH21" s="660"/>
      <c r="BI21" s="660"/>
      <c r="BJ21" s="660"/>
      <c r="BK21" s="660"/>
      <c r="BL21" s="660"/>
      <c r="BM21" s="660"/>
      <c r="BN21" s="661"/>
      <c r="BO21" s="662" t="s">
        <v>240</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280</v>
      </c>
      <c r="C22" s="657"/>
      <c r="D22" s="657"/>
      <c r="E22" s="657"/>
      <c r="F22" s="657"/>
      <c r="G22" s="657"/>
      <c r="H22" s="657"/>
      <c r="I22" s="657"/>
      <c r="J22" s="657"/>
      <c r="K22" s="657"/>
      <c r="L22" s="657"/>
      <c r="M22" s="657"/>
      <c r="N22" s="657"/>
      <c r="O22" s="657"/>
      <c r="P22" s="657"/>
      <c r="Q22" s="658"/>
      <c r="R22" s="659">
        <v>3337600</v>
      </c>
      <c r="S22" s="660"/>
      <c r="T22" s="660"/>
      <c r="U22" s="660"/>
      <c r="V22" s="660"/>
      <c r="W22" s="660"/>
      <c r="X22" s="660"/>
      <c r="Y22" s="661"/>
      <c r="Z22" s="662">
        <v>24.9</v>
      </c>
      <c r="AA22" s="662"/>
      <c r="AB22" s="662"/>
      <c r="AC22" s="662"/>
      <c r="AD22" s="663">
        <v>3337600</v>
      </c>
      <c r="AE22" s="663"/>
      <c r="AF22" s="663"/>
      <c r="AG22" s="663"/>
      <c r="AH22" s="663"/>
      <c r="AI22" s="663"/>
      <c r="AJ22" s="663"/>
      <c r="AK22" s="663"/>
      <c r="AL22" s="664">
        <v>43.9</v>
      </c>
      <c r="AM22" s="665"/>
      <c r="AN22" s="665"/>
      <c r="AO22" s="666"/>
      <c r="AP22" s="656" t="s">
        <v>281</v>
      </c>
      <c r="AQ22" s="675"/>
      <c r="AR22" s="675"/>
      <c r="AS22" s="675"/>
      <c r="AT22" s="675"/>
      <c r="AU22" s="675"/>
      <c r="AV22" s="675"/>
      <c r="AW22" s="675"/>
      <c r="AX22" s="675"/>
      <c r="AY22" s="675"/>
      <c r="AZ22" s="675"/>
      <c r="BA22" s="675"/>
      <c r="BB22" s="675"/>
      <c r="BC22" s="675"/>
      <c r="BD22" s="675"/>
      <c r="BE22" s="675"/>
      <c r="BF22" s="676"/>
      <c r="BG22" s="659" t="s">
        <v>129</v>
      </c>
      <c r="BH22" s="660"/>
      <c r="BI22" s="660"/>
      <c r="BJ22" s="660"/>
      <c r="BK22" s="660"/>
      <c r="BL22" s="660"/>
      <c r="BM22" s="660"/>
      <c r="BN22" s="661"/>
      <c r="BO22" s="662" t="s">
        <v>129</v>
      </c>
      <c r="BP22" s="662"/>
      <c r="BQ22" s="662"/>
      <c r="BR22" s="662"/>
      <c r="BS22" s="663" t="s">
        <v>129</v>
      </c>
      <c r="BT22" s="663"/>
      <c r="BU22" s="663"/>
      <c r="BV22" s="663"/>
      <c r="BW22" s="663"/>
      <c r="BX22" s="663"/>
      <c r="BY22" s="663"/>
      <c r="BZ22" s="663"/>
      <c r="CA22" s="663"/>
      <c r="CB22" s="667"/>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283</v>
      </c>
      <c r="C23" s="657"/>
      <c r="D23" s="657"/>
      <c r="E23" s="657"/>
      <c r="F23" s="657"/>
      <c r="G23" s="657"/>
      <c r="H23" s="657"/>
      <c r="I23" s="657"/>
      <c r="J23" s="657"/>
      <c r="K23" s="657"/>
      <c r="L23" s="657"/>
      <c r="M23" s="657"/>
      <c r="N23" s="657"/>
      <c r="O23" s="657"/>
      <c r="P23" s="657"/>
      <c r="Q23" s="658"/>
      <c r="R23" s="659">
        <v>456105</v>
      </c>
      <c r="S23" s="660"/>
      <c r="T23" s="660"/>
      <c r="U23" s="660"/>
      <c r="V23" s="660"/>
      <c r="W23" s="660"/>
      <c r="X23" s="660"/>
      <c r="Y23" s="661"/>
      <c r="Z23" s="662">
        <v>3.4</v>
      </c>
      <c r="AA23" s="662"/>
      <c r="AB23" s="662"/>
      <c r="AC23" s="662"/>
      <c r="AD23" s="663" t="s">
        <v>129</v>
      </c>
      <c r="AE23" s="663"/>
      <c r="AF23" s="663"/>
      <c r="AG23" s="663"/>
      <c r="AH23" s="663"/>
      <c r="AI23" s="663"/>
      <c r="AJ23" s="663"/>
      <c r="AK23" s="663"/>
      <c r="AL23" s="664" t="s">
        <v>129</v>
      </c>
      <c r="AM23" s="665"/>
      <c r="AN23" s="665"/>
      <c r="AO23" s="666"/>
      <c r="AP23" s="656" t="s">
        <v>284</v>
      </c>
      <c r="AQ23" s="675"/>
      <c r="AR23" s="675"/>
      <c r="AS23" s="675"/>
      <c r="AT23" s="675"/>
      <c r="AU23" s="675"/>
      <c r="AV23" s="675"/>
      <c r="AW23" s="675"/>
      <c r="AX23" s="675"/>
      <c r="AY23" s="675"/>
      <c r="AZ23" s="675"/>
      <c r="BA23" s="675"/>
      <c r="BB23" s="675"/>
      <c r="BC23" s="675"/>
      <c r="BD23" s="675"/>
      <c r="BE23" s="675"/>
      <c r="BF23" s="676"/>
      <c r="BG23" s="659">
        <v>61504</v>
      </c>
      <c r="BH23" s="660"/>
      <c r="BI23" s="660"/>
      <c r="BJ23" s="660"/>
      <c r="BK23" s="660"/>
      <c r="BL23" s="660"/>
      <c r="BM23" s="660"/>
      <c r="BN23" s="661"/>
      <c r="BO23" s="662">
        <v>1.8</v>
      </c>
      <c r="BP23" s="662"/>
      <c r="BQ23" s="662"/>
      <c r="BR23" s="662"/>
      <c r="BS23" s="663" t="s">
        <v>240</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6" t="s">
        <v>288</v>
      </c>
      <c r="DM23" s="687"/>
      <c r="DN23" s="687"/>
      <c r="DO23" s="687"/>
      <c r="DP23" s="687"/>
      <c r="DQ23" s="687"/>
      <c r="DR23" s="687"/>
      <c r="DS23" s="687"/>
      <c r="DT23" s="687"/>
      <c r="DU23" s="687"/>
      <c r="DV23" s="688"/>
      <c r="DW23" s="641" t="s">
        <v>289</v>
      </c>
      <c r="DX23" s="642"/>
      <c r="DY23" s="642"/>
      <c r="DZ23" s="642"/>
      <c r="EA23" s="642"/>
      <c r="EB23" s="642"/>
      <c r="EC23" s="643"/>
    </row>
    <row r="24" spans="2:133" ht="11.25" customHeight="1" x14ac:dyDescent="0.2">
      <c r="B24" s="656" t="s">
        <v>290</v>
      </c>
      <c r="C24" s="657"/>
      <c r="D24" s="657"/>
      <c r="E24" s="657"/>
      <c r="F24" s="657"/>
      <c r="G24" s="657"/>
      <c r="H24" s="657"/>
      <c r="I24" s="657"/>
      <c r="J24" s="657"/>
      <c r="K24" s="657"/>
      <c r="L24" s="657"/>
      <c r="M24" s="657"/>
      <c r="N24" s="657"/>
      <c r="O24" s="657"/>
      <c r="P24" s="657"/>
      <c r="Q24" s="658"/>
      <c r="R24" s="659" t="s">
        <v>129</v>
      </c>
      <c r="S24" s="660"/>
      <c r="T24" s="660"/>
      <c r="U24" s="660"/>
      <c r="V24" s="660"/>
      <c r="W24" s="660"/>
      <c r="X24" s="660"/>
      <c r="Y24" s="661"/>
      <c r="Z24" s="662" t="s">
        <v>240</v>
      </c>
      <c r="AA24" s="662"/>
      <c r="AB24" s="662"/>
      <c r="AC24" s="662"/>
      <c r="AD24" s="663" t="s">
        <v>129</v>
      </c>
      <c r="AE24" s="663"/>
      <c r="AF24" s="663"/>
      <c r="AG24" s="663"/>
      <c r="AH24" s="663"/>
      <c r="AI24" s="663"/>
      <c r="AJ24" s="663"/>
      <c r="AK24" s="663"/>
      <c r="AL24" s="664" t="s">
        <v>240</v>
      </c>
      <c r="AM24" s="665"/>
      <c r="AN24" s="665"/>
      <c r="AO24" s="666"/>
      <c r="AP24" s="656" t="s">
        <v>291</v>
      </c>
      <c r="AQ24" s="675"/>
      <c r="AR24" s="675"/>
      <c r="AS24" s="675"/>
      <c r="AT24" s="675"/>
      <c r="AU24" s="675"/>
      <c r="AV24" s="675"/>
      <c r="AW24" s="675"/>
      <c r="AX24" s="675"/>
      <c r="AY24" s="675"/>
      <c r="AZ24" s="675"/>
      <c r="BA24" s="675"/>
      <c r="BB24" s="675"/>
      <c r="BC24" s="675"/>
      <c r="BD24" s="675"/>
      <c r="BE24" s="675"/>
      <c r="BF24" s="676"/>
      <c r="BG24" s="659" t="s">
        <v>240</v>
      </c>
      <c r="BH24" s="660"/>
      <c r="BI24" s="660"/>
      <c r="BJ24" s="660"/>
      <c r="BK24" s="660"/>
      <c r="BL24" s="660"/>
      <c r="BM24" s="660"/>
      <c r="BN24" s="661"/>
      <c r="BO24" s="662" t="s">
        <v>240</v>
      </c>
      <c r="BP24" s="662"/>
      <c r="BQ24" s="662"/>
      <c r="BR24" s="662"/>
      <c r="BS24" s="663" t="s">
        <v>129</v>
      </c>
      <c r="BT24" s="663"/>
      <c r="BU24" s="663"/>
      <c r="BV24" s="663"/>
      <c r="BW24" s="663"/>
      <c r="BX24" s="663"/>
      <c r="BY24" s="663"/>
      <c r="BZ24" s="663"/>
      <c r="CA24" s="663"/>
      <c r="CB24" s="667"/>
      <c r="CD24" s="645" t="s">
        <v>292</v>
      </c>
      <c r="CE24" s="646"/>
      <c r="CF24" s="646"/>
      <c r="CG24" s="646"/>
      <c r="CH24" s="646"/>
      <c r="CI24" s="646"/>
      <c r="CJ24" s="646"/>
      <c r="CK24" s="646"/>
      <c r="CL24" s="646"/>
      <c r="CM24" s="646"/>
      <c r="CN24" s="646"/>
      <c r="CO24" s="646"/>
      <c r="CP24" s="646"/>
      <c r="CQ24" s="647"/>
      <c r="CR24" s="648">
        <v>4601249</v>
      </c>
      <c r="CS24" s="649"/>
      <c r="CT24" s="649"/>
      <c r="CU24" s="649"/>
      <c r="CV24" s="649"/>
      <c r="CW24" s="649"/>
      <c r="CX24" s="649"/>
      <c r="CY24" s="650"/>
      <c r="CZ24" s="653">
        <v>35.700000000000003</v>
      </c>
      <c r="DA24" s="654"/>
      <c r="DB24" s="654"/>
      <c r="DC24" s="670"/>
      <c r="DD24" s="691">
        <v>3177949</v>
      </c>
      <c r="DE24" s="649"/>
      <c r="DF24" s="649"/>
      <c r="DG24" s="649"/>
      <c r="DH24" s="649"/>
      <c r="DI24" s="649"/>
      <c r="DJ24" s="649"/>
      <c r="DK24" s="650"/>
      <c r="DL24" s="691">
        <v>3080172</v>
      </c>
      <c r="DM24" s="649"/>
      <c r="DN24" s="649"/>
      <c r="DO24" s="649"/>
      <c r="DP24" s="649"/>
      <c r="DQ24" s="649"/>
      <c r="DR24" s="649"/>
      <c r="DS24" s="649"/>
      <c r="DT24" s="649"/>
      <c r="DU24" s="649"/>
      <c r="DV24" s="650"/>
      <c r="DW24" s="653">
        <v>39.9</v>
      </c>
      <c r="DX24" s="654"/>
      <c r="DY24" s="654"/>
      <c r="DZ24" s="654"/>
      <c r="EA24" s="654"/>
      <c r="EB24" s="654"/>
      <c r="EC24" s="655"/>
    </row>
    <row r="25" spans="2:133" ht="11.25" customHeight="1" x14ac:dyDescent="0.2">
      <c r="B25" s="656" t="s">
        <v>293</v>
      </c>
      <c r="C25" s="657"/>
      <c r="D25" s="657"/>
      <c r="E25" s="657"/>
      <c r="F25" s="657"/>
      <c r="G25" s="657"/>
      <c r="H25" s="657"/>
      <c r="I25" s="657"/>
      <c r="J25" s="657"/>
      <c r="K25" s="657"/>
      <c r="L25" s="657"/>
      <c r="M25" s="657"/>
      <c r="N25" s="657"/>
      <c r="O25" s="657"/>
      <c r="P25" s="657"/>
      <c r="Q25" s="658"/>
      <c r="R25" s="659">
        <v>8116011</v>
      </c>
      <c r="S25" s="660"/>
      <c r="T25" s="660"/>
      <c r="U25" s="660"/>
      <c r="V25" s="660"/>
      <c r="W25" s="660"/>
      <c r="X25" s="660"/>
      <c r="Y25" s="661"/>
      <c r="Z25" s="662">
        <v>60.5</v>
      </c>
      <c r="AA25" s="662"/>
      <c r="AB25" s="662"/>
      <c r="AC25" s="662"/>
      <c r="AD25" s="663">
        <v>7598402</v>
      </c>
      <c r="AE25" s="663"/>
      <c r="AF25" s="663"/>
      <c r="AG25" s="663"/>
      <c r="AH25" s="663"/>
      <c r="AI25" s="663"/>
      <c r="AJ25" s="663"/>
      <c r="AK25" s="663"/>
      <c r="AL25" s="664">
        <v>99.9</v>
      </c>
      <c r="AM25" s="665"/>
      <c r="AN25" s="665"/>
      <c r="AO25" s="666"/>
      <c r="AP25" s="656" t="s">
        <v>294</v>
      </c>
      <c r="AQ25" s="675"/>
      <c r="AR25" s="675"/>
      <c r="AS25" s="675"/>
      <c r="AT25" s="675"/>
      <c r="AU25" s="675"/>
      <c r="AV25" s="675"/>
      <c r="AW25" s="675"/>
      <c r="AX25" s="675"/>
      <c r="AY25" s="675"/>
      <c r="AZ25" s="675"/>
      <c r="BA25" s="675"/>
      <c r="BB25" s="675"/>
      <c r="BC25" s="675"/>
      <c r="BD25" s="675"/>
      <c r="BE25" s="675"/>
      <c r="BF25" s="676"/>
      <c r="BG25" s="659" t="s">
        <v>129</v>
      </c>
      <c r="BH25" s="660"/>
      <c r="BI25" s="660"/>
      <c r="BJ25" s="660"/>
      <c r="BK25" s="660"/>
      <c r="BL25" s="660"/>
      <c r="BM25" s="660"/>
      <c r="BN25" s="661"/>
      <c r="BO25" s="662" t="s">
        <v>129</v>
      </c>
      <c r="BP25" s="662"/>
      <c r="BQ25" s="662"/>
      <c r="BR25" s="662"/>
      <c r="BS25" s="663" t="s">
        <v>240</v>
      </c>
      <c r="BT25" s="663"/>
      <c r="BU25" s="663"/>
      <c r="BV25" s="663"/>
      <c r="BW25" s="663"/>
      <c r="BX25" s="663"/>
      <c r="BY25" s="663"/>
      <c r="BZ25" s="663"/>
      <c r="CA25" s="663"/>
      <c r="CB25" s="667"/>
      <c r="CD25" s="656" t="s">
        <v>295</v>
      </c>
      <c r="CE25" s="657"/>
      <c r="CF25" s="657"/>
      <c r="CG25" s="657"/>
      <c r="CH25" s="657"/>
      <c r="CI25" s="657"/>
      <c r="CJ25" s="657"/>
      <c r="CK25" s="657"/>
      <c r="CL25" s="657"/>
      <c r="CM25" s="657"/>
      <c r="CN25" s="657"/>
      <c r="CO25" s="657"/>
      <c r="CP25" s="657"/>
      <c r="CQ25" s="658"/>
      <c r="CR25" s="659">
        <v>1917402</v>
      </c>
      <c r="CS25" s="692"/>
      <c r="CT25" s="692"/>
      <c r="CU25" s="692"/>
      <c r="CV25" s="692"/>
      <c r="CW25" s="692"/>
      <c r="CX25" s="692"/>
      <c r="CY25" s="693"/>
      <c r="CZ25" s="664">
        <v>14.9</v>
      </c>
      <c r="DA25" s="689"/>
      <c r="DB25" s="689"/>
      <c r="DC25" s="694"/>
      <c r="DD25" s="668">
        <v>1686442</v>
      </c>
      <c r="DE25" s="692"/>
      <c r="DF25" s="692"/>
      <c r="DG25" s="692"/>
      <c r="DH25" s="692"/>
      <c r="DI25" s="692"/>
      <c r="DJ25" s="692"/>
      <c r="DK25" s="693"/>
      <c r="DL25" s="668">
        <v>1622763</v>
      </c>
      <c r="DM25" s="692"/>
      <c r="DN25" s="692"/>
      <c r="DO25" s="692"/>
      <c r="DP25" s="692"/>
      <c r="DQ25" s="692"/>
      <c r="DR25" s="692"/>
      <c r="DS25" s="692"/>
      <c r="DT25" s="692"/>
      <c r="DU25" s="692"/>
      <c r="DV25" s="693"/>
      <c r="DW25" s="664">
        <v>21</v>
      </c>
      <c r="DX25" s="689"/>
      <c r="DY25" s="689"/>
      <c r="DZ25" s="689"/>
      <c r="EA25" s="689"/>
      <c r="EB25" s="689"/>
      <c r="EC25" s="690"/>
    </row>
    <row r="26" spans="2:133" ht="11.25" customHeight="1" x14ac:dyDescent="0.2">
      <c r="B26" s="656" t="s">
        <v>296</v>
      </c>
      <c r="C26" s="657"/>
      <c r="D26" s="657"/>
      <c r="E26" s="657"/>
      <c r="F26" s="657"/>
      <c r="G26" s="657"/>
      <c r="H26" s="657"/>
      <c r="I26" s="657"/>
      <c r="J26" s="657"/>
      <c r="K26" s="657"/>
      <c r="L26" s="657"/>
      <c r="M26" s="657"/>
      <c r="N26" s="657"/>
      <c r="O26" s="657"/>
      <c r="P26" s="657"/>
      <c r="Q26" s="658"/>
      <c r="R26" s="659">
        <v>3640</v>
      </c>
      <c r="S26" s="660"/>
      <c r="T26" s="660"/>
      <c r="U26" s="660"/>
      <c r="V26" s="660"/>
      <c r="W26" s="660"/>
      <c r="X26" s="660"/>
      <c r="Y26" s="661"/>
      <c r="Z26" s="662">
        <v>0</v>
      </c>
      <c r="AA26" s="662"/>
      <c r="AB26" s="662"/>
      <c r="AC26" s="662"/>
      <c r="AD26" s="663">
        <v>3640</v>
      </c>
      <c r="AE26" s="663"/>
      <c r="AF26" s="663"/>
      <c r="AG26" s="663"/>
      <c r="AH26" s="663"/>
      <c r="AI26" s="663"/>
      <c r="AJ26" s="663"/>
      <c r="AK26" s="663"/>
      <c r="AL26" s="664">
        <v>0</v>
      </c>
      <c r="AM26" s="665"/>
      <c r="AN26" s="665"/>
      <c r="AO26" s="666"/>
      <c r="AP26" s="656" t="s">
        <v>297</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129</v>
      </c>
      <c r="BP26" s="662"/>
      <c r="BQ26" s="662"/>
      <c r="BR26" s="662"/>
      <c r="BS26" s="663" t="s">
        <v>129</v>
      </c>
      <c r="BT26" s="663"/>
      <c r="BU26" s="663"/>
      <c r="BV26" s="663"/>
      <c r="BW26" s="663"/>
      <c r="BX26" s="663"/>
      <c r="BY26" s="663"/>
      <c r="BZ26" s="663"/>
      <c r="CA26" s="663"/>
      <c r="CB26" s="667"/>
      <c r="CD26" s="656" t="s">
        <v>298</v>
      </c>
      <c r="CE26" s="657"/>
      <c r="CF26" s="657"/>
      <c r="CG26" s="657"/>
      <c r="CH26" s="657"/>
      <c r="CI26" s="657"/>
      <c r="CJ26" s="657"/>
      <c r="CK26" s="657"/>
      <c r="CL26" s="657"/>
      <c r="CM26" s="657"/>
      <c r="CN26" s="657"/>
      <c r="CO26" s="657"/>
      <c r="CP26" s="657"/>
      <c r="CQ26" s="658"/>
      <c r="CR26" s="659">
        <v>1094231</v>
      </c>
      <c r="CS26" s="660"/>
      <c r="CT26" s="660"/>
      <c r="CU26" s="660"/>
      <c r="CV26" s="660"/>
      <c r="CW26" s="660"/>
      <c r="CX26" s="660"/>
      <c r="CY26" s="661"/>
      <c r="CZ26" s="664">
        <v>8.5</v>
      </c>
      <c r="DA26" s="689"/>
      <c r="DB26" s="689"/>
      <c r="DC26" s="694"/>
      <c r="DD26" s="668">
        <v>926074</v>
      </c>
      <c r="DE26" s="660"/>
      <c r="DF26" s="660"/>
      <c r="DG26" s="660"/>
      <c r="DH26" s="660"/>
      <c r="DI26" s="660"/>
      <c r="DJ26" s="660"/>
      <c r="DK26" s="661"/>
      <c r="DL26" s="668" t="s">
        <v>129</v>
      </c>
      <c r="DM26" s="660"/>
      <c r="DN26" s="660"/>
      <c r="DO26" s="660"/>
      <c r="DP26" s="660"/>
      <c r="DQ26" s="660"/>
      <c r="DR26" s="660"/>
      <c r="DS26" s="660"/>
      <c r="DT26" s="660"/>
      <c r="DU26" s="660"/>
      <c r="DV26" s="661"/>
      <c r="DW26" s="664" t="s">
        <v>240</v>
      </c>
      <c r="DX26" s="689"/>
      <c r="DY26" s="689"/>
      <c r="DZ26" s="689"/>
      <c r="EA26" s="689"/>
      <c r="EB26" s="689"/>
      <c r="EC26" s="690"/>
    </row>
    <row r="27" spans="2:133" ht="11.25" customHeight="1" x14ac:dyDescent="0.2">
      <c r="B27" s="656" t="s">
        <v>299</v>
      </c>
      <c r="C27" s="657"/>
      <c r="D27" s="657"/>
      <c r="E27" s="657"/>
      <c r="F27" s="657"/>
      <c r="G27" s="657"/>
      <c r="H27" s="657"/>
      <c r="I27" s="657"/>
      <c r="J27" s="657"/>
      <c r="K27" s="657"/>
      <c r="L27" s="657"/>
      <c r="M27" s="657"/>
      <c r="N27" s="657"/>
      <c r="O27" s="657"/>
      <c r="P27" s="657"/>
      <c r="Q27" s="658"/>
      <c r="R27" s="659">
        <v>110819</v>
      </c>
      <c r="S27" s="660"/>
      <c r="T27" s="660"/>
      <c r="U27" s="660"/>
      <c r="V27" s="660"/>
      <c r="W27" s="660"/>
      <c r="X27" s="660"/>
      <c r="Y27" s="661"/>
      <c r="Z27" s="662">
        <v>0.8</v>
      </c>
      <c r="AA27" s="662"/>
      <c r="AB27" s="662"/>
      <c r="AC27" s="662"/>
      <c r="AD27" s="663" t="s">
        <v>240</v>
      </c>
      <c r="AE27" s="663"/>
      <c r="AF27" s="663"/>
      <c r="AG27" s="663"/>
      <c r="AH27" s="663"/>
      <c r="AI27" s="663"/>
      <c r="AJ27" s="663"/>
      <c r="AK27" s="663"/>
      <c r="AL27" s="664" t="s">
        <v>129</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3394106</v>
      </c>
      <c r="BH27" s="660"/>
      <c r="BI27" s="660"/>
      <c r="BJ27" s="660"/>
      <c r="BK27" s="660"/>
      <c r="BL27" s="660"/>
      <c r="BM27" s="660"/>
      <c r="BN27" s="661"/>
      <c r="BO27" s="662">
        <v>100</v>
      </c>
      <c r="BP27" s="662"/>
      <c r="BQ27" s="662"/>
      <c r="BR27" s="662"/>
      <c r="BS27" s="663">
        <v>49986</v>
      </c>
      <c r="BT27" s="663"/>
      <c r="BU27" s="663"/>
      <c r="BV27" s="663"/>
      <c r="BW27" s="663"/>
      <c r="BX27" s="663"/>
      <c r="BY27" s="663"/>
      <c r="BZ27" s="663"/>
      <c r="CA27" s="663"/>
      <c r="CB27" s="667"/>
      <c r="CD27" s="656" t="s">
        <v>301</v>
      </c>
      <c r="CE27" s="657"/>
      <c r="CF27" s="657"/>
      <c r="CG27" s="657"/>
      <c r="CH27" s="657"/>
      <c r="CI27" s="657"/>
      <c r="CJ27" s="657"/>
      <c r="CK27" s="657"/>
      <c r="CL27" s="657"/>
      <c r="CM27" s="657"/>
      <c r="CN27" s="657"/>
      <c r="CO27" s="657"/>
      <c r="CP27" s="657"/>
      <c r="CQ27" s="658"/>
      <c r="CR27" s="659">
        <v>1731772</v>
      </c>
      <c r="CS27" s="692"/>
      <c r="CT27" s="692"/>
      <c r="CU27" s="692"/>
      <c r="CV27" s="692"/>
      <c r="CW27" s="692"/>
      <c r="CX27" s="692"/>
      <c r="CY27" s="693"/>
      <c r="CZ27" s="664">
        <v>13.4</v>
      </c>
      <c r="DA27" s="689"/>
      <c r="DB27" s="689"/>
      <c r="DC27" s="694"/>
      <c r="DD27" s="668">
        <v>563265</v>
      </c>
      <c r="DE27" s="692"/>
      <c r="DF27" s="692"/>
      <c r="DG27" s="692"/>
      <c r="DH27" s="692"/>
      <c r="DI27" s="692"/>
      <c r="DJ27" s="692"/>
      <c r="DK27" s="693"/>
      <c r="DL27" s="668">
        <v>529167</v>
      </c>
      <c r="DM27" s="692"/>
      <c r="DN27" s="692"/>
      <c r="DO27" s="692"/>
      <c r="DP27" s="692"/>
      <c r="DQ27" s="692"/>
      <c r="DR27" s="692"/>
      <c r="DS27" s="692"/>
      <c r="DT27" s="692"/>
      <c r="DU27" s="692"/>
      <c r="DV27" s="693"/>
      <c r="DW27" s="664">
        <v>6.9</v>
      </c>
      <c r="DX27" s="689"/>
      <c r="DY27" s="689"/>
      <c r="DZ27" s="689"/>
      <c r="EA27" s="689"/>
      <c r="EB27" s="689"/>
      <c r="EC27" s="690"/>
    </row>
    <row r="28" spans="2:133" ht="11.25" customHeight="1" x14ac:dyDescent="0.2">
      <c r="B28" s="656" t="s">
        <v>302</v>
      </c>
      <c r="C28" s="657"/>
      <c r="D28" s="657"/>
      <c r="E28" s="657"/>
      <c r="F28" s="657"/>
      <c r="G28" s="657"/>
      <c r="H28" s="657"/>
      <c r="I28" s="657"/>
      <c r="J28" s="657"/>
      <c r="K28" s="657"/>
      <c r="L28" s="657"/>
      <c r="M28" s="657"/>
      <c r="N28" s="657"/>
      <c r="O28" s="657"/>
      <c r="P28" s="657"/>
      <c r="Q28" s="658"/>
      <c r="R28" s="659">
        <v>235944</v>
      </c>
      <c r="S28" s="660"/>
      <c r="T28" s="660"/>
      <c r="U28" s="660"/>
      <c r="V28" s="660"/>
      <c r="W28" s="660"/>
      <c r="X28" s="660"/>
      <c r="Y28" s="661"/>
      <c r="Z28" s="662">
        <v>1.8</v>
      </c>
      <c r="AA28" s="662"/>
      <c r="AB28" s="662"/>
      <c r="AC28" s="662"/>
      <c r="AD28" s="663" t="s">
        <v>129</v>
      </c>
      <c r="AE28" s="663"/>
      <c r="AF28" s="663"/>
      <c r="AG28" s="663"/>
      <c r="AH28" s="663"/>
      <c r="AI28" s="663"/>
      <c r="AJ28" s="663"/>
      <c r="AK28" s="663"/>
      <c r="AL28" s="664" t="s">
        <v>240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303</v>
      </c>
      <c r="CE28" s="657"/>
      <c r="CF28" s="657"/>
      <c r="CG28" s="657"/>
      <c r="CH28" s="657"/>
      <c r="CI28" s="657"/>
      <c r="CJ28" s="657"/>
      <c r="CK28" s="657"/>
      <c r="CL28" s="657"/>
      <c r="CM28" s="657"/>
      <c r="CN28" s="657"/>
      <c r="CO28" s="657"/>
      <c r="CP28" s="657"/>
      <c r="CQ28" s="658"/>
      <c r="CR28" s="659">
        <v>952075</v>
      </c>
      <c r="CS28" s="660"/>
      <c r="CT28" s="660"/>
      <c r="CU28" s="660"/>
      <c r="CV28" s="660"/>
      <c r="CW28" s="660"/>
      <c r="CX28" s="660"/>
      <c r="CY28" s="661"/>
      <c r="CZ28" s="664">
        <v>7.4</v>
      </c>
      <c r="DA28" s="689"/>
      <c r="DB28" s="689"/>
      <c r="DC28" s="694"/>
      <c r="DD28" s="668">
        <v>928242</v>
      </c>
      <c r="DE28" s="660"/>
      <c r="DF28" s="660"/>
      <c r="DG28" s="660"/>
      <c r="DH28" s="660"/>
      <c r="DI28" s="660"/>
      <c r="DJ28" s="660"/>
      <c r="DK28" s="661"/>
      <c r="DL28" s="668">
        <v>928242</v>
      </c>
      <c r="DM28" s="660"/>
      <c r="DN28" s="660"/>
      <c r="DO28" s="660"/>
      <c r="DP28" s="660"/>
      <c r="DQ28" s="660"/>
      <c r="DR28" s="660"/>
      <c r="DS28" s="660"/>
      <c r="DT28" s="660"/>
      <c r="DU28" s="660"/>
      <c r="DV28" s="661"/>
      <c r="DW28" s="664">
        <v>12</v>
      </c>
      <c r="DX28" s="689"/>
      <c r="DY28" s="689"/>
      <c r="DZ28" s="689"/>
      <c r="EA28" s="689"/>
      <c r="EB28" s="689"/>
      <c r="EC28" s="690"/>
    </row>
    <row r="29" spans="2:133" ht="11.25" customHeight="1" x14ac:dyDescent="0.2">
      <c r="B29" s="656" t="s">
        <v>304</v>
      </c>
      <c r="C29" s="657"/>
      <c r="D29" s="657"/>
      <c r="E29" s="657"/>
      <c r="F29" s="657"/>
      <c r="G29" s="657"/>
      <c r="H29" s="657"/>
      <c r="I29" s="657"/>
      <c r="J29" s="657"/>
      <c r="K29" s="657"/>
      <c r="L29" s="657"/>
      <c r="M29" s="657"/>
      <c r="N29" s="657"/>
      <c r="O29" s="657"/>
      <c r="P29" s="657"/>
      <c r="Q29" s="658"/>
      <c r="R29" s="659">
        <v>55954</v>
      </c>
      <c r="S29" s="660"/>
      <c r="T29" s="660"/>
      <c r="U29" s="660"/>
      <c r="V29" s="660"/>
      <c r="W29" s="660"/>
      <c r="X29" s="660"/>
      <c r="Y29" s="661"/>
      <c r="Z29" s="662">
        <v>0.4</v>
      </c>
      <c r="AA29" s="662"/>
      <c r="AB29" s="662"/>
      <c r="AC29" s="662"/>
      <c r="AD29" s="663" t="s">
        <v>240</v>
      </c>
      <c r="AE29" s="663"/>
      <c r="AF29" s="663"/>
      <c r="AG29" s="663"/>
      <c r="AH29" s="663"/>
      <c r="AI29" s="663"/>
      <c r="AJ29" s="663"/>
      <c r="AK29" s="663"/>
      <c r="AL29" s="664" t="s">
        <v>129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305</v>
      </c>
      <c r="CE29" s="698"/>
      <c r="CF29" s="656" t="s">
        <v>306</v>
      </c>
      <c r="CG29" s="657"/>
      <c r="CH29" s="657"/>
      <c r="CI29" s="657"/>
      <c r="CJ29" s="657"/>
      <c r="CK29" s="657"/>
      <c r="CL29" s="657"/>
      <c r="CM29" s="657"/>
      <c r="CN29" s="657"/>
      <c r="CO29" s="657"/>
      <c r="CP29" s="657"/>
      <c r="CQ29" s="658"/>
      <c r="CR29" s="659">
        <v>952075</v>
      </c>
      <c r="CS29" s="692"/>
      <c r="CT29" s="692"/>
      <c r="CU29" s="692"/>
      <c r="CV29" s="692"/>
      <c r="CW29" s="692"/>
      <c r="CX29" s="692"/>
      <c r="CY29" s="693"/>
      <c r="CZ29" s="664">
        <v>7.4</v>
      </c>
      <c r="DA29" s="689"/>
      <c r="DB29" s="689"/>
      <c r="DC29" s="694"/>
      <c r="DD29" s="668">
        <v>928242</v>
      </c>
      <c r="DE29" s="692"/>
      <c r="DF29" s="692"/>
      <c r="DG29" s="692"/>
      <c r="DH29" s="692"/>
      <c r="DI29" s="692"/>
      <c r="DJ29" s="692"/>
      <c r="DK29" s="693"/>
      <c r="DL29" s="668">
        <v>928242</v>
      </c>
      <c r="DM29" s="692"/>
      <c r="DN29" s="692"/>
      <c r="DO29" s="692"/>
      <c r="DP29" s="692"/>
      <c r="DQ29" s="692"/>
      <c r="DR29" s="692"/>
      <c r="DS29" s="692"/>
      <c r="DT29" s="692"/>
      <c r="DU29" s="692"/>
      <c r="DV29" s="693"/>
      <c r="DW29" s="664">
        <v>12</v>
      </c>
      <c r="DX29" s="689"/>
      <c r="DY29" s="689"/>
      <c r="DZ29" s="689"/>
      <c r="EA29" s="689"/>
      <c r="EB29" s="689"/>
      <c r="EC29" s="690"/>
    </row>
    <row r="30" spans="2:133" ht="11.25" customHeight="1" x14ac:dyDescent="0.2">
      <c r="B30" s="656" t="s">
        <v>307</v>
      </c>
      <c r="C30" s="657"/>
      <c r="D30" s="657"/>
      <c r="E30" s="657"/>
      <c r="F30" s="657"/>
      <c r="G30" s="657"/>
      <c r="H30" s="657"/>
      <c r="I30" s="657"/>
      <c r="J30" s="657"/>
      <c r="K30" s="657"/>
      <c r="L30" s="657"/>
      <c r="M30" s="657"/>
      <c r="N30" s="657"/>
      <c r="O30" s="657"/>
      <c r="P30" s="657"/>
      <c r="Q30" s="658"/>
      <c r="R30" s="659">
        <v>1504717</v>
      </c>
      <c r="S30" s="660"/>
      <c r="T30" s="660"/>
      <c r="U30" s="660"/>
      <c r="V30" s="660"/>
      <c r="W30" s="660"/>
      <c r="X30" s="660"/>
      <c r="Y30" s="661"/>
      <c r="Z30" s="662">
        <v>11.2</v>
      </c>
      <c r="AA30" s="662"/>
      <c r="AB30" s="662"/>
      <c r="AC30" s="662"/>
      <c r="AD30" s="663" t="s">
        <v>129</v>
      </c>
      <c r="AE30" s="663"/>
      <c r="AF30" s="663"/>
      <c r="AG30" s="663"/>
      <c r="AH30" s="663"/>
      <c r="AI30" s="663"/>
      <c r="AJ30" s="663"/>
      <c r="AK30" s="663"/>
      <c r="AL30" s="664" t="s">
        <v>129</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308</v>
      </c>
      <c r="BH30" s="695"/>
      <c r="BI30" s="695"/>
      <c r="BJ30" s="695"/>
      <c r="BK30" s="695"/>
      <c r="BL30" s="695"/>
      <c r="BM30" s="695"/>
      <c r="BN30" s="695"/>
      <c r="BO30" s="695"/>
      <c r="BP30" s="695"/>
      <c r="BQ30" s="696"/>
      <c r="BR30" s="641" t="s">
        <v>309</v>
      </c>
      <c r="BS30" s="695"/>
      <c r="BT30" s="695"/>
      <c r="BU30" s="695"/>
      <c r="BV30" s="695"/>
      <c r="BW30" s="695"/>
      <c r="BX30" s="695"/>
      <c r="BY30" s="695"/>
      <c r="BZ30" s="695"/>
      <c r="CA30" s="695"/>
      <c r="CB30" s="696"/>
      <c r="CD30" s="699"/>
      <c r="CE30" s="700"/>
      <c r="CF30" s="656" t="s">
        <v>310</v>
      </c>
      <c r="CG30" s="657"/>
      <c r="CH30" s="657"/>
      <c r="CI30" s="657"/>
      <c r="CJ30" s="657"/>
      <c r="CK30" s="657"/>
      <c r="CL30" s="657"/>
      <c r="CM30" s="657"/>
      <c r="CN30" s="657"/>
      <c r="CO30" s="657"/>
      <c r="CP30" s="657"/>
      <c r="CQ30" s="658"/>
      <c r="CR30" s="659">
        <v>913297</v>
      </c>
      <c r="CS30" s="660"/>
      <c r="CT30" s="660"/>
      <c r="CU30" s="660"/>
      <c r="CV30" s="660"/>
      <c r="CW30" s="660"/>
      <c r="CX30" s="660"/>
      <c r="CY30" s="661"/>
      <c r="CZ30" s="664">
        <v>7.1</v>
      </c>
      <c r="DA30" s="689"/>
      <c r="DB30" s="689"/>
      <c r="DC30" s="694"/>
      <c r="DD30" s="668">
        <v>890204</v>
      </c>
      <c r="DE30" s="660"/>
      <c r="DF30" s="660"/>
      <c r="DG30" s="660"/>
      <c r="DH30" s="660"/>
      <c r="DI30" s="660"/>
      <c r="DJ30" s="660"/>
      <c r="DK30" s="661"/>
      <c r="DL30" s="668">
        <v>890204</v>
      </c>
      <c r="DM30" s="660"/>
      <c r="DN30" s="660"/>
      <c r="DO30" s="660"/>
      <c r="DP30" s="660"/>
      <c r="DQ30" s="660"/>
      <c r="DR30" s="660"/>
      <c r="DS30" s="660"/>
      <c r="DT30" s="660"/>
      <c r="DU30" s="660"/>
      <c r="DV30" s="661"/>
      <c r="DW30" s="664">
        <v>11.5</v>
      </c>
      <c r="DX30" s="689"/>
      <c r="DY30" s="689"/>
      <c r="DZ30" s="689"/>
      <c r="EA30" s="689"/>
      <c r="EB30" s="689"/>
      <c r="EC30" s="690"/>
    </row>
    <row r="31" spans="2:133" ht="11.25" customHeight="1" x14ac:dyDescent="0.2">
      <c r="B31" s="672" t="s">
        <v>311</v>
      </c>
      <c r="C31" s="673"/>
      <c r="D31" s="673"/>
      <c r="E31" s="673"/>
      <c r="F31" s="673"/>
      <c r="G31" s="673"/>
      <c r="H31" s="673"/>
      <c r="I31" s="673"/>
      <c r="J31" s="673"/>
      <c r="K31" s="673"/>
      <c r="L31" s="673"/>
      <c r="M31" s="673"/>
      <c r="N31" s="673"/>
      <c r="O31" s="673"/>
      <c r="P31" s="673"/>
      <c r="Q31" s="674"/>
      <c r="R31" s="659" t="s">
        <v>240</v>
      </c>
      <c r="S31" s="660"/>
      <c r="T31" s="660"/>
      <c r="U31" s="660"/>
      <c r="V31" s="660"/>
      <c r="W31" s="660"/>
      <c r="X31" s="660"/>
      <c r="Y31" s="661"/>
      <c r="Z31" s="662" t="s">
        <v>129</v>
      </c>
      <c r="AA31" s="662"/>
      <c r="AB31" s="662"/>
      <c r="AC31" s="662"/>
      <c r="AD31" s="663" t="s">
        <v>129</v>
      </c>
      <c r="AE31" s="663"/>
      <c r="AF31" s="663"/>
      <c r="AG31" s="663"/>
      <c r="AH31" s="663"/>
      <c r="AI31" s="663"/>
      <c r="AJ31" s="663"/>
      <c r="AK31" s="663"/>
      <c r="AL31" s="664" t="s">
        <v>129</v>
      </c>
      <c r="AM31" s="665"/>
      <c r="AN31" s="665"/>
      <c r="AO31" s="666"/>
      <c r="AP31" s="707" t="s">
        <v>312</v>
      </c>
      <c r="AQ31" s="708"/>
      <c r="AR31" s="708"/>
      <c r="AS31" s="708"/>
      <c r="AT31" s="713" t="s">
        <v>313</v>
      </c>
      <c r="AU31" s="218"/>
      <c r="AV31" s="218"/>
      <c r="AW31" s="218"/>
      <c r="AX31" s="645" t="s">
        <v>188</v>
      </c>
      <c r="AY31" s="646"/>
      <c r="AZ31" s="646"/>
      <c r="BA31" s="646"/>
      <c r="BB31" s="646"/>
      <c r="BC31" s="646"/>
      <c r="BD31" s="646"/>
      <c r="BE31" s="646"/>
      <c r="BF31" s="647"/>
      <c r="BG31" s="706">
        <v>99.8</v>
      </c>
      <c r="BH31" s="703"/>
      <c r="BI31" s="703"/>
      <c r="BJ31" s="703"/>
      <c r="BK31" s="703"/>
      <c r="BL31" s="703"/>
      <c r="BM31" s="654">
        <v>99.2</v>
      </c>
      <c r="BN31" s="703"/>
      <c r="BO31" s="703"/>
      <c r="BP31" s="703"/>
      <c r="BQ31" s="704"/>
      <c r="BR31" s="706">
        <v>99.8</v>
      </c>
      <c r="BS31" s="703"/>
      <c r="BT31" s="703"/>
      <c r="BU31" s="703"/>
      <c r="BV31" s="703"/>
      <c r="BW31" s="703"/>
      <c r="BX31" s="654">
        <v>99.2</v>
      </c>
      <c r="BY31" s="703"/>
      <c r="BZ31" s="703"/>
      <c r="CA31" s="703"/>
      <c r="CB31" s="704"/>
      <c r="CD31" s="699"/>
      <c r="CE31" s="700"/>
      <c r="CF31" s="656" t="s">
        <v>314</v>
      </c>
      <c r="CG31" s="657"/>
      <c r="CH31" s="657"/>
      <c r="CI31" s="657"/>
      <c r="CJ31" s="657"/>
      <c r="CK31" s="657"/>
      <c r="CL31" s="657"/>
      <c r="CM31" s="657"/>
      <c r="CN31" s="657"/>
      <c r="CO31" s="657"/>
      <c r="CP31" s="657"/>
      <c r="CQ31" s="658"/>
      <c r="CR31" s="659">
        <v>38778</v>
      </c>
      <c r="CS31" s="692"/>
      <c r="CT31" s="692"/>
      <c r="CU31" s="692"/>
      <c r="CV31" s="692"/>
      <c r="CW31" s="692"/>
      <c r="CX31" s="692"/>
      <c r="CY31" s="693"/>
      <c r="CZ31" s="664">
        <v>0.3</v>
      </c>
      <c r="DA31" s="689"/>
      <c r="DB31" s="689"/>
      <c r="DC31" s="694"/>
      <c r="DD31" s="668">
        <v>38038</v>
      </c>
      <c r="DE31" s="692"/>
      <c r="DF31" s="692"/>
      <c r="DG31" s="692"/>
      <c r="DH31" s="692"/>
      <c r="DI31" s="692"/>
      <c r="DJ31" s="692"/>
      <c r="DK31" s="693"/>
      <c r="DL31" s="668">
        <v>38038</v>
      </c>
      <c r="DM31" s="692"/>
      <c r="DN31" s="692"/>
      <c r="DO31" s="692"/>
      <c r="DP31" s="692"/>
      <c r="DQ31" s="692"/>
      <c r="DR31" s="692"/>
      <c r="DS31" s="692"/>
      <c r="DT31" s="692"/>
      <c r="DU31" s="692"/>
      <c r="DV31" s="693"/>
      <c r="DW31" s="664">
        <v>0.5</v>
      </c>
      <c r="DX31" s="689"/>
      <c r="DY31" s="689"/>
      <c r="DZ31" s="689"/>
      <c r="EA31" s="689"/>
      <c r="EB31" s="689"/>
      <c r="EC31" s="690"/>
    </row>
    <row r="32" spans="2:133" ht="11.25" customHeight="1" x14ac:dyDescent="0.2">
      <c r="B32" s="656" t="s">
        <v>315</v>
      </c>
      <c r="C32" s="657"/>
      <c r="D32" s="657"/>
      <c r="E32" s="657"/>
      <c r="F32" s="657"/>
      <c r="G32" s="657"/>
      <c r="H32" s="657"/>
      <c r="I32" s="657"/>
      <c r="J32" s="657"/>
      <c r="K32" s="657"/>
      <c r="L32" s="657"/>
      <c r="M32" s="657"/>
      <c r="N32" s="657"/>
      <c r="O32" s="657"/>
      <c r="P32" s="657"/>
      <c r="Q32" s="658"/>
      <c r="R32" s="659">
        <v>1050404</v>
      </c>
      <c r="S32" s="660"/>
      <c r="T32" s="660"/>
      <c r="U32" s="660"/>
      <c r="V32" s="660"/>
      <c r="W32" s="660"/>
      <c r="X32" s="660"/>
      <c r="Y32" s="661"/>
      <c r="Z32" s="662">
        <v>7.8</v>
      </c>
      <c r="AA32" s="662"/>
      <c r="AB32" s="662"/>
      <c r="AC32" s="662"/>
      <c r="AD32" s="663" t="s">
        <v>129</v>
      </c>
      <c r="AE32" s="663"/>
      <c r="AF32" s="663"/>
      <c r="AG32" s="663"/>
      <c r="AH32" s="663"/>
      <c r="AI32" s="663"/>
      <c r="AJ32" s="663"/>
      <c r="AK32" s="663"/>
      <c r="AL32" s="664" t="s">
        <v>129</v>
      </c>
      <c r="AM32" s="665"/>
      <c r="AN32" s="665"/>
      <c r="AO32" s="666"/>
      <c r="AP32" s="709"/>
      <c r="AQ32" s="710"/>
      <c r="AR32" s="710"/>
      <c r="AS32" s="710"/>
      <c r="AT32" s="714"/>
      <c r="AU32" s="214" t="s">
        <v>316</v>
      </c>
      <c r="AX32" s="656" t="s">
        <v>317</v>
      </c>
      <c r="AY32" s="657"/>
      <c r="AZ32" s="657"/>
      <c r="BA32" s="657"/>
      <c r="BB32" s="657"/>
      <c r="BC32" s="657"/>
      <c r="BD32" s="657"/>
      <c r="BE32" s="657"/>
      <c r="BF32" s="658"/>
      <c r="BG32" s="716">
        <v>99.6</v>
      </c>
      <c r="BH32" s="692"/>
      <c r="BI32" s="692"/>
      <c r="BJ32" s="692"/>
      <c r="BK32" s="692"/>
      <c r="BL32" s="692"/>
      <c r="BM32" s="665">
        <v>99</v>
      </c>
      <c r="BN32" s="692"/>
      <c r="BO32" s="692"/>
      <c r="BP32" s="692"/>
      <c r="BQ32" s="705"/>
      <c r="BR32" s="716">
        <v>99.6</v>
      </c>
      <c r="BS32" s="692"/>
      <c r="BT32" s="692"/>
      <c r="BU32" s="692"/>
      <c r="BV32" s="692"/>
      <c r="BW32" s="692"/>
      <c r="BX32" s="665">
        <v>98.9</v>
      </c>
      <c r="BY32" s="692"/>
      <c r="BZ32" s="692"/>
      <c r="CA32" s="692"/>
      <c r="CB32" s="705"/>
      <c r="CD32" s="701"/>
      <c r="CE32" s="702"/>
      <c r="CF32" s="656" t="s">
        <v>318</v>
      </c>
      <c r="CG32" s="657"/>
      <c r="CH32" s="657"/>
      <c r="CI32" s="657"/>
      <c r="CJ32" s="657"/>
      <c r="CK32" s="657"/>
      <c r="CL32" s="657"/>
      <c r="CM32" s="657"/>
      <c r="CN32" s="657"/>
      <c r="CO32" s="657"/>
      <c r="CP32" s="657"/>
      <c r="CQ32" s="658"/>
      <c r="CR32" s="659" t="s">
        <v>240</v>
      </c>
      <c r="CS32" s="660"/>
      <c r="CT32" s="660"/>
      <c r="CU32" s="660"/>
      <c r="CV32" s="660"/>
      <c r="CW32" s="660"/>
      <c r="CX32" s="660"/>
      <c r="CY32" s="661"/>
      <c r="CZ32" s="664" t="s">
        <v>129</v>
      </c>
      <c r="DA32" s="689"/>
      <c r="DB32" s="689"/>
      <c r="DC32" s="694"/>
      <c r="DD32" s="668" t="s">
        <v>129</v>
      </c>
      <c r="DE32" s="660"/>
      <c r="DF32" s="660"/>
      <c r="DG32" s="660"/>
      <c r="DH32" s="660"/>
      <c r="DI32" s="660"/>
      <c r="DJ32" s="660"/>
      <c r="DK32" s="661"/>
      <c r="DL32" s="668" t="s">
        <v>240</v>
      </c>
      <c r="DM32" s="660"/>
      <c r="DN32" s="660"/>
      <c r="DO32" s="660"/>
      <c r="DP32" s="660"/>
      <c r="DQ32" s="660"/>
      <c r="DR32" s="660"/>
      <c r="DS32" s="660"/>
      <c r="DT32" s="660"/>
      <c r="DU32" s="660"/>
      <c r="DV32" s="661"/>
      <c r="DW32" s="664" t="s">
        <v>129</v>
      </c>
      <c r="DX32" s="689"/>
      <c r="DY32" s="689"/>
      <c r="DZ32" s="689"/>
      <c r="EA32" s="689"/>
      <c r="EB32" s="689"/>
      <c r="EC32" s="690"/>
    </row>
    <row r="33" spans="2:133" ht="11.25" customHeight="1" x14ac:dyDescent="0.2">
      <c r="B33" s="656" t="s">
        <v>319</v>
      </c>
      <c r="C33" s="657"/>
      <c r="D33" s="657"/>
      <c r="E33" s="657"/>
      <c r="F33" s="657"/>
      <c r="G33" s="657"/>
      <c r="H33" s="657"/>
      <c r="I33" s="657"/>
      <c r="J33" s="657"/>
      <c r="K33" s="657"/>
      <c r="L33" s="657"/>
      <c r="M33" s="657"/>
      <c r="N33" s="657"/>
      <c r="O33" s="657"/>
      <c r="P33" s="657"/>
      <c r="Q33" s="658"/>
      <c r="R33" s="659">
        <v>28581</v>
      </c>
      <c r="S33" s="660"/>
      <c r="T33" s="660"/>
      <c r="U33" s="660"/>
      <c r="V33" s="660"/>
      <c r="W33" s="660"/>
      <c r="X33" s="660"/>
      <c r="Y33" s="661"/>
      <c r="Z33" s="662">
        <v>0.2</v>
      </c>
      <c r="AA33" s="662"/>
      <c r="AB33" s="662"/>
      <c r="AC33" s="662"/>
      <c r="AD33" s="663">
        <v>2686</v>
      </c>
      <c r="AE33" s="663"/>
      <c r="AF33" s="663"/>
      <c r="AG33" s="663"/>
      <c r="AH33" s="663"/>
      <c r="AI33" s="663"/>
      <c r="AJ33" s="663"/>
      <c r="AK33" s="663"/>
      <c r="AL33" s="664">
        <v>0</v>
      </c>
      <c r="AM33" s="665"/>
      <c r="AN33" s="665"/>
      <c r="AO33" s="666"/>
      <c r="AP33" s="711"/>
      <c r="AQ33" s="712"/>
      <c r="AR33" s="712"/>
      <c r="AS33" s="712"/>
      <c r="AT33" s="715"/>
      <c r="AU33" s="219"/>
      <c r="AV33" s="219"/>
      <c r="AW33" s="219"/>
      <c r="AX33" s="680" t="s">
        <v>320</v>
      </c>
      <c r="AY33" s="681"/>
      <c r="AZ33" s="681"/>
      <c r="BA33" s="681"/>
      <c r="BB33" s="681"/>
      <c r="BC33" s="681"/>
      <c r="BD33" s="681"/>
      <c r="BE33" s="681"/>
      <c r="BF33" s="682"/>
      <c r="BG33" s="717">
        <v>99.9</v>
      </c>
      <c r="BH33" s="718"/>
      <c r="BI33" s="718"/>
      <c r="BJ33" s="718"/>
      <c r="BK33" s="718"/>
      <c r="BL33" s="718"/>
      <c r="BM33" s="719">
        <v>99.4</v>
      </c>
      <c r="BN33" s="718"/>
      <c r="BO33" s="718"/>
      <c r="BP33" s="718"/>
      <c r="BQ33" s="720"/>
      <c r="BR33" s="717">
        <v>99.9</v>
      </c>
      <c r="BS33" s="718"/>
      <c r="BT33" s="718"/>
      <c r="BU33" s="718"/>
      <c r="BV33" s="718"/>
      <c r="BW33" s="718"/>
      <c r="BX33" s="719">
        <v>99.5</v>
      </c>
      <c r="BY33" s="718"/>
      <c r="BZ33" s="718"/>
      <c r="CA33" s="718"/>
      <c r="CB33" s="720"/>
      <c r="CD33" s="656" t="s">
        <v>321</v>
      </c>
      <c r="CE33" s="657"/>
      <c r="CF33" s="657"/>
      <c r="CG33" s="657"/>
      <c r="CH33" s="657"/>
      <c r="CI33" s="657"/>
      <c r="CJ33" s="657"/>
      <c r="CK33" s="657"/>
      <c r="CL33" s="657"/>
      <c r="CM33" s="657"/>
      <c r="CN33" s="657"/>
      <c r="CO33" s="657"/>
      <c r="CP33" s="657"/>
      <c r="CQ33" s="658"/>
      <c r="CR33" s="659">
        <v>6882094</v>
      </c>
      <c r="CS33" s="692"/>
      <c r="CT33" s="692"/>
      <c r="CU33" s="692"/>
      <c r="CV33" s="692"/>
      <c r="CW33" s="692"/>
      <c r="CX33" s="692"/>
      <c r="CY33" s="693"/>
      <c r="CZ33" s="664">
        <v>53.4</v>
      </c>
      <c r="DA33" s="689"/>
      <c r="DB33" s="689"/>
      <c r="DC33" s="694"/>
      <c r="DD33" s="668">
        <v>5028120</v>
      </c>
      <c r="DE33" s="692"/>
      <c r="DF33" s="692"/>
      <c r="DG33" s="692"/>
      <c r="DH33" s="692"/>
      <c r="DI33" s="692"/>
      <c r="DJ33" s="692"/>
      <c r="DK33" s="693"/>
      <c r="DL33" s="668">
        <v>3643645</v>
      </c>
      <c r="DM33" s="692"/>
      <c r="DN33" s="692"/>
      <c r="DO33" s="692"/>
      <c r="DP33" s="692"/>
      <c r="DQ33" s="692"/>
      <c r="DR33" s="692"/>
      <c r="DS33" s="692"/>
      <c r="DT33" s="692"/>
      <c r="DU33" s="692"/>
      <c r="DV33" s="693"/>
      <c r="DW33" s="664">
        <v>47.2</v>
      </c>
      <c r="DX33" s="689"/>
      <c r="DY33" s="689"/>
      <c r="DZ33" s="689"/>
      <c r="EA33" s="689"/>
      <c r="EB33" s="689"/>
      <c r="EC33" s="690"/>
    </row>
    <row r="34" spans="2:133" ht="11.25" customHeight="1" x14ac:dyDescent="0.2">
      <c r="B34" s="656" t="s">
        <v>322</v>
      </c>
      <c r="C34" s="657"/>
      <c r="D34" s="657"/>
      <c r="E34" s="657"/>
      <c r="F34" s="657"/>
      <c r="G34" s="657"/>
      <c r="H34" s="657"/>
      <c r="I34" s="657"/>
      <c r="J34" s="657"/>
      <c r="K34" s="657"/>
      <c r="L34" s="657"/>
      <c r="M34" s="657"/>
      <c r="N34" s="657"/>
      <c r="O34" s="657"/>
      <c r="P34" s="657"/>
      <c r="Q34" s="658"/>
      <c r="R34" s="659">
        <v>281267</v>
      </c>
      <c r="S34" s="660"/>
      <c r="T34" s="660"/>
      <c r="U34" s="660"/>
      <c r="V34" s="660"/>
      <c r="W34" s="660"/>
      <c r="X34" s="660"/>
      <c r="Y34" s="661"/>
      <c r="Z34" s="662">
        <v>2.1</v>
      </c>
      <c r="AA34" s="662"/>
      <c r="AB34" s="662"/>
      <c r="AC34" s="662"/>
      <c r="AD34" s="663" t="s">
        <v>240</v>
      </c>
      <c r="AE34" s="663"/>
      <c r="AF34" s="663"/>
      <c r="AG34" s="663"/>
      <c r="AH34" s="663"/>
      <c r="AI34" s="663"/>
      <c r="AJ34" s="663"/>
      <c r="AK34" s="663"/>
      <c r="AL34" s="664" t="s">
        <v>129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323</v>
      </c>
      <c r="CE34" s="657"/>
      <c r="CF34" s="657"/>
      <c r="CG34" s="657"/>
      <c r="CH34" s="657"/>
      <c r="CI34" s="657"/>
      <c r="CJ34" s="657"/>
      <c r="CK34" s="657"/>
      <c r="CL34" s="657"/>
      <c r="CM34" s="657"/>
      <c r="CN34" s="657"/>
      <c r="CO34" s="657"/>
      <c r="CP34" s="657"/>
      <c r="CQ34" s="658"/>
      <c r="CR34" s="659">
        <v>2256002</v>
      </c>
      <c r="CS34" s="660"/>
      <c r="CT34" s="660"/>
      <c r="CU34" s="660"/>
      <c r="CV34" s="660"/>
      <c r="CW34" s="660"/>
      <c r="CX34" s="660"/>
      <c r="CY34" s="661"/>
      <c r="CZ34" s="664">
        <v>17.5</v>
      </c>
      <c r="DA34" s="689"/>
      <c r="DB34" s="689"/>
      <c r="DC34" s="694"/>
      <c r="DD34" s="668">
        <v>1734561</v>
      </c>
      <c r="DE34" s="660"/>
      <c r="DF34" s="660"/>
      <c r="DG34" s="660"/>
      <c r="DH34" s="660"/>
      <c r="DI34" s="660"/>
      <c r="DJ34" s="660"/>
      <c r="DK34" s="661"/>
      <c r="DL34" s="668">
        <v>1372222</v>
      </c>
      <c r="DM34" s="660"/>
      <c r="DN34" s="660"/>
      <c r="DO34" s="660"/>
      <c r="DP34" s="660"/>
      <c r="DQ34" s="660"/>
      <c r="DR34" s="660"/>
      <c r="DS34" s="660"/>
      <c r="DT34" s="660"/>
      <c r="DU34" s="660"/>
      <c r="DV34" s="661"/>
      <c r="DW34" s="664">
        <v>17.8</v>
      </c>
      <c r="DX34" s="689"/>
      <c r="DY34" s="689"/>
      <c r="DZ34" s="689"/>
      <c r="EA34" s="689"/>
      <c r="EB34" s="689"/>
      <c r="EC34" s="690"/>
    </row>
    <row r="35" spans="2:133" ht="11.25" customHeight="1" x14ac:dyDescent="0.2">
      <c r="B35" s="656" t="s">
        <v>324</v>
      </c>
      <c r="C35" s="657"/>
      <c r="D35" s="657"/>
      <c r="E35" s="657"/>
      <c r="F35" s="657"/>
      <c r="G35" s="657"/>
      <c r="H35" s="657"/>
      <c r="I35" s="657"/>
      <c r="J35" s="657"/>
      <c r="K35" s="657"/>
      <c r="L35" s="657"/>
      <c r="M35" s="657"/>
      <c r="N35" s="657"/>
      <c r="O35" s="657"/>
      <c r="P35" s="657"/>
      <c r="Q35" s="658"/>
      <c r="R35" s="659">
        <v>181008</v>
      </c>
      <c r="S35" s="660"/>
      <c r="T35" s="660"/>
      <c r="U35" s="660"/>
      <c r="V35" s="660"/>
      <c r="W35" s="660"/>
      <c r="X35" s="660"/>
      <c r="Y35" s="661"/>
      <c r="Z35" s="662">
        <v>1.3</v>
      </c>
      <c r="AA35" s="662"/>
      <c r="AB35" s="662"/>
      <c r="AC35" s="662"/>
      <c r="AD35" s="663" t="s">
        <v>129</v>
      </c>
      <c r="AE35" s="663"/>
      <c r="AF35" s="663"/>
      <c r="AG35" s="663"/>
      <c r="AH35" s="663"/>
      <c r="AI35" s="663"/>
      <c r="AJ35" s="663"/>
      <c r="AK35" s="663"/>
      <c r="AL35" s="664" t="s">
        <v>129</v>
      </c>
      <c r="AM35" s="665"/>
      <c r="AN35" s="665"/>
      <c r="AO35" s="666"/>
      <c r="AP35" s="222"/>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327</v>
      </c>
      <c r="CE35" s="657"/>
      <c r="CF35" s="657"/>
      <c r="CG35" s="657"/>
      <c r="CH35" s="657"/>
      <c r="CI35" s="657"/>
      <c r="CJ35" s="657"/>
      <c r="CK35" s="657"/>
      <c r="CL35" s="657"/>
      <c r="CM35" s="657"/>
      <c r="CN35" s="657"/>
      <c r="CO35" s="657"/>
      <c r="CP35" s="657"/>
      <c r="CQ35" s="658"/>
      <c r="CR35" s="659">
        <v>520010</v>
      </c>
      <c r="CS35" s="692"/>
      <c r="CT35" s="692"/>
      <c r="CU35" s="692"/>
      <c r="CV35" s="692"/>
      <c r="CW35" s="692"/>
      <c r="CX35" s="692"/>
      <c r="CY35" s="693"/>
      <c r="CZ35" s="664">
        <v>4</v>
      </c>
      <c r="DA35" s="689"/>
      <c r="DB35" s="689"/>
      <c r="DC35" s="694"/>
      <c r="DD35" s="668">
        <v>452479</v>
      </c>
      <c r="DE35" s="692"/>
      <c r="DF35" s="692"/>
      <c r="DG35" s="692"/>
      <c r="DH35" s="692"/>
      <c r="DI35" s="692"/>
      <c r="DJ35" s="692"/>
      <c r="DK35" s="693"/>
      <c r="DL35" s="668">
        <v>364111</v>
      </c>
      <c r="DM35" s="692"/>
      <c r="DN35" s="692"/>
      <c r="DO35" s="692"/>
      <c r="DP35" s="692"/>
      <c r="DQ35" s="692"/>
      <c r="DR35" s="692"/>
      <c r="DS35" s="692"/>
      <c r="DT35" s="692"/>
      <c r="DU35" s="692"/>
      <c r="DV35" s="693"/>
      <c r="DW35" s="664">
        <v>4.7</v>
      </c>
      <c r="DX35" s="689"/>
      <c r="DY35" s="689"/>
      <c r="DZ35" s="689"/>
      <c r="EA35" s="689"/>
      <c r="EB35" s="689"/>
      <c r="EC35" s="690"/>
    </row>
    <row r="36" spans="2:133" ht="11.25" customHeight="1" x14ac:dyDescent="0.2">
      <c r="B36" s="656" t="s">
        <v>328</v>
      </c>
      <c r="C36" s="657"/>
      <c r="D36" s="657"/>
      <c r="E36" s="657"/>
      <c r="F36" s="657"/>
      <c r="G36" s="657"/>
      <c r="H36" s="657"/>
      <c r="I36" s="657"/>
      <c r="J36" s="657"/>
      <c r="K36" s="657"/>
      <c r="L36" s="657"/>
      <c r="M36" s="657"/>
      <c r="N36" s="657"/>
      <c r="O36" s="657"/>
      <c r="P36" s="657"/>
      <c r="Q36" s="658"/>
      <c r="R36" s="659">
        <v>670334</v>
      </c>
      <c r="S36" s="660"/>
      <c r="T36" s="660"/>
      <c r="U36" s="660"/>
      <c r="V36" s="660"/>
      <c r="W36" s="660"/>
      <c r="X36" s="660"/>
      <c r="Y36" s="661"/>
      <c r="Z36" s="662">
        <v>5</v>
      </c>
      <c r="AA36" s="662"/>
      <c r="AB36" s="662"/>
      <c r="AC36" s="662"/>
      <c r="AD36" s="663" t="s">
        <v>129</v>
      </c>
      <c r="AE36" s="663"/>
      <c r="AF36" s="663"/>
      <c r="AG36" s="663"/>
      <c r="AH36" s="663"/>
      <c r="AI36" s="663"/>
      <c r="AJ36" s="663"/>
      <c r="AK36" s="663"/>
      <c r="AL36" s="664" t="s">
        <v>129</v>
      </c>
      <c r="AM36" s="665"/>
      <c r="AN36" s="665"/>
      <c r="AO36" s="666"/>
      <c r="AP36" s="222"/>
      <c r="AQ36" s="725" t="s">
        <v>329</v>
      </c>
      <c r="AR36" s="726"/>
      <c r="AS36" s="726"/>
      <c r="AT36" s="726"/>
      <c r="AU36" s="726"/>
      <c r="AV36" s="726"/>
      <c r="AW36" s="726"/>
      <c r="AX36" s="726"/>
      <c r="AY36" s="727"/>
      <c r="AZ36" s="648">
        <v>1396903</v>
      </c>
      <c r="BA36" s="649"/>
      <c r="BB36" s="649"/>
      <c r="BC36" s="649"/>
      <c r="BD36" s="649"/>
      <c r="BE36" s="649"/>
      <c r="BF36" s="721"/>
      <c r="BG36" s="645" t="s">
        <v>330</v>
      </c>
      <c r="BH36" s="646"/>
      <c r="BI36" s="646"/>
      <c r="BJ36" s="646"/>
      <c r="BK36" s="646"/>
      <c r="BL36" s="646"/>
      <c r="BM36" s="646"/>
      <c r="BN36" s="646"/>
      <c r="BO36" s="646"/>
      <c r="BP36" s="646"/>
      <c r="BQ36" s="646"/>
      <c r="BR36" s="646"/>
      <c r="BS36" s="646"/>
      <c r="BT36" s="646"/>
      <c r="BU36" s="647"/>
      <c r="BV36" s="648">
        <v>312340</v>
      </c>
      <c r="BW36" s="649"/>
      <c r="BX36" s="649"/>
      <c r="BY36" s="649"/>
      <c r="BZ36" s="649"/>
      <c r="CA36" s="649"/>
      <c r="CB36" s="721"/>
      <c r="CD36" s="656" t="s">
        <v>331</v>
      </c>
      <c r="CE36" s="657"/>
      <c r="CF36" s="657"/>
      <c r="CG36" s="657"/>
      <c r="CH36" s="657"/>
      <c r="CI36" s="657"/>
      <c r="CJ36" s="657"/>
      <c r="CK36" s="657"/>
      <c r="CL36" s="657"/>
      <c r="CM36" s="657"/>
      <c r="CN36" s="657"/>
      <c r="CO36" s="657"/>
      <c r="CP36" s="657"/>
      <c r="CQ36" s="658"/>
      <c r="CR36" s="659">
        <v>2619064</v>
      </c>
      <c r="CS36" s="660"/>
      <c r="CT36" s="660"/>
      <c r="CU36" s="660"/>
      <c r="CV36" s="660"/>
      <c r="CW36" s="660"/>
      <c r="CX36" s="660"/>
      <c r="CY36" s="661"/>
      <c r="CZ36" s="664">
        <v>20.3</v>
      </c>
      <c r="DA36" s="689"/>
      <c r="DB36" s="689"/>
      <c r="DC36" s="694"/>
      <c r="DD36" s="668">
        <v>2128312</v>
      </c>
      <c r="DE36" s="660"/>
      <c r="DF36" s="660"/>
      <c r="DG36" s="660"/>
      <c r="DH36" s="660"/>
      <c r="DI36" s="660"/>
      <c r="DJ36" s="660"/>
      <c r="DK36" s="661"/>
      <c r="DL36" s="668">
        <v>1371912</v>
      </c>
      <c r="DM36" s="660"/>
      <c r="DN36" s="660"/>
      <c r="DO36" s="660"/>
      <c r="DP36" s="660"/>
      <c r="DQ36" s="660"/>
      <c r="DR36" s="660"/>
      <c r="DS36" s="660"/>
      <c r="DT36" s="660"/>
      <c r="DU36" s="660"/>
      <c r="DV36" s="661"/>
      <c r="DW36" s="664">
        <v>17.8</v>
      </c>
      <c r="DX36" s="689"/>
      <c r="DY36" s="689"/>
      <c r="DZ36" s="689"/>
      <c r="EA36" s="689"/>
      <c r="EB36" s="689"/>
      <c r="EC36" s="690"/>
    </row>
    <row r="37" spans="2:133" ht="11.25" customHeight="1" x14ac:dyDescent="0.2">
      <c r="B37" s="656" t="s">
        <v>332</v>
      </c>
      <c r="C37" s="657"/>
      <c r="D37" s="657"/>
      <c r="E37" s="657"/>
      <c r="F37" s="657"/>
      <c r="G37" s="657"/>
      <c r="H37" s="657"/>
      <c r="I37" s="657"/>
      <c r="J37" s="657"/>
      <c r="K37" s="657"/>
      <c r="L37" s="657"/>
      <c r="M37" s="657"/>
      <c r="N37" s="657"/>
      <c r="O37" s="657"/>
      <c r="P37" s="657"/>
      <c r="Q37" s="658"/>
      <c r="R37" s="659">
        <v>511349</v>
      </c>
      <c r="S37" s="660"/>
      <c r="T37" s="660"/>
      <c r="U37" s="660"/>
      <c r="V37" s="660"/>
      <c r="W37" s="660"/>
      <c r="X37" s="660"/>
      <c r="Y37" s="661"/>
      <c r="Z37" s="662">
        <v>3.8</v>
      </c>
      <c r="AA37" s="662"/>
      <c r="AB37" s="662"/>
      <c r="AC37" s="662"/>
      <c r="AD37" s="663">
        <v>281</v>
      </c>
      <c r="AE37" s="663"/>
      <c r="AF37" s="663"/>
      <c r="AG37" s="663"/>
      <c r="AH37" s="663"/>
      <c r="AI37" s="663"/>
      <c r="AJ37" s="663"/>
      <c r="AK37" s="663"/>
      <c r="AL37" s="664">
        <v>0</v>
      </c>
      <c r="AM37" s="665"/>
      <c r="AN37" s="665"/>
      <c r="AO37" s="666"/>
      <c r="AQ37" s="722" t="s">
        <v>333</v>
      </c>
      <c r="AR37" s="723"/>
      <c r="AS37" s="723"/>
      <c r="AT37" s="723"/>
      <c r="AU37" s="723"/>
      <c r="AV37" s="723"/>
      <c r="AW37" s="723"/>
      <c r="AX37" s="723"/>
      <c r="AY37" s="724"/>
      <c r="AZ37" s="659">
        <v>484184</v>
      </c>
      <c r="BA37" s="660"/>
      <c r="BB37" s="660"/>
      <c r="BC37" s="660"/>
      <c r="BD37" s="692"/>
      <c r="BE37" s="692"/>
      <c r="BF37" s="705"/>
      <c r="BG37" s="656" t="s">
        <v>334</v>
      </c>
      <c r="BH37" s="657"/>
      <c r="BI37" s="657"/>
      <c r="BJ37" s="657"/>
      <c r="BK37" s="657"/>
      <c r="BL37" s="657"/>
      <c r="BM37" s="657"/>
      <c r="BN37" s="657"/>
      <c r="BO37" s="657"/>
      <c r="BP37" s="657"/>
      <c r="BQ37" s="657"/>
      <c r="BR37" s="657"/>
      <c r="BS37" s="657"/>
      <c r="BT37" s="657"/>
      <c r="BU37" s="658"/>
      <c r="BV37" s="659">
        <v>310291</v>
      </c>
      <c r="BW37" s="660"/>
      <c r="BX37" s="660"/>
      <c r="BY37" s="660"/>
      <c r="BZ37" s="660"/>
      <c r="CA37" s="660"/>
      <c r="CB37" s="669"/>
      <c r="CD37" s="656" t="s">
        <v>335</v>
      </c>
      <c r="CE37" s="657"/>
      <c r="CF37" s="657"/>
      <c r="CG37" s="657"/>
      <c r="CH37" s="657"/>
      <c r="CI37" s="657"/>
      <c r="CJ37" s="657"/>
      <c r="CK37" s="657"/>
      <c r="CL37" s="657"/>
      <c r="CM37" s="657"/>
      <c r="CN37" s="657"/>
      <c r="CO37" s="657"/>
      <c r="CP37" s="657"/>
      <c r="CQ37" s="658"/>
      <c r="CR37" s="659">
        <v>661658</v>
      </c>
      <c r="CS37" s="692"/>
      <c r="CT37" s="692"/>
      <c r="CU37" s="692"/>
      <c r="CV37" s="692"/>
      <c r="CW37" s="692"/>
      <c r="CX37" s="692"/>
      <c r="CY37" s="693"/>
      <c r="CZ37" s="664">
        <v>5.0999999999999996</v>
      </c>
      <c r="DA37" s="689"/>
      <c r="DB37" s="689"/>
      <c r="DC37" s="694"/>
      <c r="DD37" s="668">
        <v>639986</v>
      </c>
      <c r="DE37" s="692"/>
      <c r="DF37" s="692"/>
      <c r="DG37" s="692"/>
      <c r="DH37" s="692"/>
      <c r="DI37" s="692"/>
      <c r="DJ37" s="692"/>
      <c r="DK37" s="693"/>
      <c r="DL37" s="668">
        <v>600743</v>
      </c>
      <c r="DM37" s="692"/>
      <c r="DN37" s="692"/>
      <c r="DO37" s="692"/>
      <c r="DP37" s="692"/>
      <c r="DQ37" s="692"/>
      <c r="DR37" s="692"/>
      <c r="DS37" s="692"/>
      <c r="DT37" s="692"/>
      <c r="DU37" s="692"/>
      <c r="DV37" s="693"/>
      <c r="DW37" s="664">
        <v>7.8</v>
      </c>
      <c r="DX37" s="689"/>
      <c r="DY37" s="689"/>
      <c r="DZ37" s="689"/>
      <c r="EA37" s="689"/>
      <c r="EB37" s="689"/>
      <c r="EC37" s="690"/>
    </row>
    <row r="38" spans="2:133" ht="11.25" customHeight="1" x14ac:dyDescent="0.2">
      <c r="B38" s="656" t="s">
        <v>336</v>
      </c>
      <c r="C38" s="657"/>
      <c r="D38" s="657"/>
      <c r="E38" s="657"/>
      <c r="F38" s="657"/>
      <c r="G38" s="657"/>
      <c r="H38" s="657"/>
      <c r="I38" s="657"/>
      <c r="J38" s="657"/>
      <c r="K38" s="657"/>
      <c r="L38" s="657"/>
      <c r="M38" s="657"/>
      <c r="N38" s="657"/>
      <c r="O38" s="657"/>
      <c r="P38" s="657"/>
      <c r="Q38" s="658"/>
      <c r="R38" s="659">
        <v>675576</v>
      </c>
      <c r="S38" s="660"/>
      <c r="T38" s="660"/>
      <c r="U38" s="660"/>
      <c r="V38" s="660"/>
      <c r="W38" s="660"/>
      <c r="X38" s="660"/>
      <c r="Y38" s="661"/>
      <c r="Z38" s="662">
        <v>5</v>
      </c>
      <c r="AA38" s="662"/>
      <c r="AB38" s="662"/>
      <c r="AC38" s="662"/>
      <c r="AD38" s="663" t="s">
        <v>129</v>
      </c>
      <c r="AE38" s="663"/>
      <c r="AF38" s="663"/>
      <c r="AG38" s="663"/>
      <c r="AH38" s="663"/>
      <c r="AI38" s="663"/>
      <c r="AJ38" s="663"/>
      <c r="AK38" s="663"/>
      <c r="AL38" s="664" t="s">
        <v>129</v>
      </c>
      <c r="AM38" s="665"/>
      <c r="AN38" s="665"/>
      <c r="AO38" s="666"/>
      <c r="AQ38" s="722" t="s">
        <v>337</v>
      </c>
      <c r="AR38" s="723"/>
      <c r="AS38" s="723"/>
      <c r="AT38" s="723"/>
      <c r="AU38" s="723"/>
      <c r="AV38" s="723"/>
      <c r="AW38" s="723"/>
      <c r="AX38" s="723"/>
      <c r="AY38" s="724"/>
      <c r="AZ38" s="659">
        <v>235507</v>
      </c>
      <c r="BA38" s="660"/>
      <c r="BB38" s="660"/>
      <c r="BC38" s="660"/>
      <c r="BD38" s="692"/>
      <c r="BE38" s="692"/>
      <c r="BF38" s="705"/>
      <c r="BG38" s="656" t="s">
        <v>338</v>
      </c>
      <c r="BH38" s="657"/>
      <c r="BI38" s="657"/>
      <c r="BJ38" s="657"/>
      <c r="BK38" s="657"/>
      <c r="BL38" s="657"/>
      <c r="BM38" s="657"/>
      <c r="BN38" s="657"/>
      <c r="BO38" s="657"/>
      <c r="BP38" s="657"/>
      <c r="BQ38" s="657"/>
      <c r="BR38" s="657"/>
      <c r="BS38" s="657"/>
      <c r="BT38" s="657"/>
      <c r="BU38" s="658"/>
      <c r="BV38" s="659">
        <v>2365</v>
      </c>
      <c r="BW38" s="660"/>
      <c r="BX38" s="660"/>
      <c r="BY38" s="660"/>
      <c r="BZ38" s="660"/>
      <c r="CA38" s="660"/>
      <c r="CB38" s="669"/>
      <c r="CD38" s="656" t="s">
        <v>339</v>
      </c>
      <c r="CE38" s="657"/>
      <c r="CF38" s="657"/>
      <c r="CG38" s="657"/>
      <c r="CH38" s="657"/>
      <c r="CI38" s="657"/>
      <c r="CJ38" s="657"/>
      <c r="CK38" s="657"/>
      <c r="CL38" s="657"/>
      <c r="CM38" s="657"/>
      <c r="CN38" s="657"/>
      <c r="CO38" s="657"/>
      <c r="CP38" s="657"/>
      <c r="CQ38" s="658"/>
      <c r="CR38" s="659">
        <v>612670</v>
      </c>
      <c r="CS38" s="660"/>
      <c r="CT38" s="660"/>
      <c r="CU38" s="660"/>
      <c r="CV38" s="660"/>
      <c r="CW38" s="660"/>
      <c r="CX38" s="660"/>
      <c r="CY38" s="661"/>
      <c r="CZ38" s="664">
        <v>4.8</v>
      </c>
      <c r="DA38" s="689"/>
      <c r="DB38" s="689"/>
      <c r="DC38" s="694"/>
      <c r="DD38" s="668">
        <v>474576</v>
      </c>
      <c r="DE38" s="660"/>
      <c r="DF38" s="660"/>
      <c r="DG38" s="660"/>
      <c r="DH38" s="660"/>
      <c r="DI38" s="660"/>
      <c r="DJ38" s="660"/>
      <c r="DK38" s="661"/>
      <c r="DL38" s="668">
        <v>418029</v>
      </c>
      <c r="DM38" s="660"/>
      <c r="DN38" s="660"/>
      <c r="DO38" s="660"/>
      <c r="DP38" s="660"/>
      <c r="DQ38" s="660"/>
      <c r="DR38" s="660"/>
      <c r="DS38" s="660"/>
      <c r="DT38" s="660"/>
      <c r="DU38" s="660"/>
      <c r="DV38" s="661"/>
      <c r="DW38" s="664">
        <v>5.4</v>
      </c>
      <c r="DX38" s="689"/>
      <c r="DY38" s="689"/>
      <c r="DZ38" s="689"/>
      <c r="EA38" s="689"/>
      <c r="EB38" s="689"/>
      <c r="EC38" s="690"/>
    </row>
    <row r="39" spans="2:133" ht="11.25" customHeight="1" x14ac:dyDescent="0.2">
      <c r="B39" s="656" t="s">
        <v>340</v>
      </c>
      <c r="C39" s="657"/>
      <c r="D39" s="657"/>
      <c r="E39" s="657"/>
      <c r="F39" s="657"/>
      <c r="G39" s="657"/>
      <c r="H39" s="657"/>
      <c r="I39" s="657"/>
      <c r="J39" s="657"/>
      <c r="K39" s="657"/>
      <c r="L39" s="657"/>
      <c r="M39" s="657"/>
      <c r="N39" s="657"/>
      <c r="O39" s="657"/>
      <c r="P39" s="657"/>
      <c r="Q39" s="658"/>
      <c r="R39" s="659" t="s">
        <v>240</v>
      </c>
      <c r="S39" s="660"/>
      <c r="T39" s="660"/>
      <c r="U39" s="660"/>
      <c r="V39" s="660"/>
      <c r="W39" s="660"/>
      <c r="X39" s="660"/>
      <c r="Y39" s="661"/>
      <c r="Z39" s="662" t="s">
        <v>129</v>
      </c>
      <c r="AA39" s="662"/>
      <c r="AB39" s="662"/>
      <c r="AC39" s="662"/>
      <c r="AD39" s="663" t="s">
        <v>240</v>
      </c>
      <c r="AE39" s="663"/>
      <c r="AF39" s="663"/>
      <c r="AG39" s="663"/>
      <c r="AH39" s="663"/>
      <c r="AI39" s="663"/>
      <c r="AJ39" s="663"/>
      <c r="AK39" s="663"/>
      <c r="AL39" s="664" t="s">
        <v>240</v>
      </c>
      <c r="AM39" s="665"/>
      <c r="AN39" s="665"/>
      <c r="AO39" s="666"/>
      <c r="AQ39" s="722" t="s">
        <v>341</v>
      </c>
      <c r="AR39" s="723"/>
      <c r="AS39" s="723"/>
      <c r="AT39" s="723"/>
      <c r="AU39" s="723"/>
      <c r="AV39" s="723"/>
      <c r="AW39" s="723"/>
      <c r="AX39" s="723"/>
      <c r="AY39" s="724"/>
      <c r="AZ39" s="659">
        <v>64542</v>
      </c>
      <c r="BA39" s="660"/>
      <c r="BB39" s="660"/>
      <c r="BC39" s="660"/>
      <c r="BD39" s="692"/>
      <c r="BE39" s="692"/>
      <c r="BF39" s="705"/>
      <c r="BG39" s="656" t="s">
        <v>342</v>
      </c>
      <c r="BH39" s="657"/>
      <c r="BI39" s="657"/>
      <c r="BJ39" s="657"/>
      <c r="BK39" s="657"/>
      <c r="BL39" s="657"/>
      <c r="BM39" s="657"/>
      <c r="BN39" s="657"/>
      <c r="BO39" s="657"/>
      <c r="BP39" s="657"/>
      <c r="BQ39" s="657"/>
      <c r="BR39" s="657"/>
      <c r="BS39" s="657"/>
      <c r="BT39" s="657"/>
      <c r="BU39" s="658"/>
      <c r="BV39" s="659">
        <v>4610</v>
      </c>
      <c r="BW39" s="660"/>
      <c r="BX39" s="660"/>
      <c r="BY39" s="660"/>
      <c r="BZ39" s="660"/>
      <c r="CA39" s="660"/>
      <c r="CB39" s="669"/>
      <c r="CD39" s="656" t="s">
        <v>343</v>
      </c>
      <c r="CE39" s="657"/>
      <c r="CF39" s="657"/>
      <c r="CG39" s="657"/>
      <c r="CH39" s="657"/>
      <c r="CI39" s="657"/>
      <c r="CJ39" s="657"/>
      <c r="CK39" s="657"/>
      <c r="CL39" s="657"/>
      <c r="CM39" s="657"/>
      <c r="CN39" s="657"/>
      <c r="CO39" s="657"/>
      <c r="CP39" s="657"/>
      <c r="CQ39" s="658"/>
      <c r="CR39" s="659">
        <v>377576</v>
      </c>
      <c r="CS39" s="692"/>
      <c r="CT39" s="692"/>
      <c r="CU39" s="692"/>
      <c r="CV39" s="692"/>
      <c r="CW39" s="692"/>
      <c r="CX39" s="692"/>
      <c r="CY39" s="693"/>
      <c r="CZ39" s="664">
        <v>2.9</v>
      </c>
      <c r="DA39" s="689"/>
      <c r="DB39" s="689"/>
      <c r="DC39" s="694"/>
      <c r="DD39" s="668">
        <v>57955</v>
      </c>
      <c r="DE39" s="692"/>
      <c r="DF39" s="692"/>
      <c r="DG39" s="692"/>
      <c r="DH39" s="692"/>
      <c r="DI39" s="692"/>
      <c r="DJ39" s="692"/>
      <c r="DK39" s="693"/>
      <c r="DL39" s="668" t="s">
        <v>240</v>
      </c>
      <c r="DM39" s="692"/>
      <c r="DN39" s="692"/>
      <c r="DO39" s="692"/>
      <c r="DP39" s="692"/>
      <c r="DQ39" s="692"/>
      <c r="DR39" s="692"/>
      <c r="DS39" s="692"/>
      <c r="DT39" s="692"/>
      <c r="DU39" s="692"/>
      <c r="DV39" s="693"/>
      <c r="DW39" s="664" t="s">
        <v>129</v>
      </c>
      <c r="DX39" s="689"/>
      <c r="DY39" s="689"/>
      <c r="DZ39" s="689"/>
      <c r="EA39" s="689"/>
      <c r="EB39" s="689"/>
      <c r="EC39" s="690"/>
    </row>
    <row r="40" spans="2:133" ht="11.25" customHeight="1" x14ac:dyDescent="0.2">
      <c r="B40" s="656" t="s">
        <v>344</v>
      </c>
      <c r="C40" s="657"/>
      <c r="D40" s="657"/>
      <c r="E40" s="657"/>
      <c r="F40" s="657"/>
      <c r="G40" s="657"/>
      <c r="H40" s="657"/>
      <c r="I40" s="657"/>
      <c r="J40" s="657"/>
      <c r="K40" s="657"/>
      <c r="L40" s="657"/>
      <c r="M40" s="657"/>
      <c r="N40" s="657"/>
      <c r="O40" s="657"/>
      <c r="P40" s="657"/>
      <c r="Q40" s="658"/>
      <c r="R40" s="659">
        <v>113076</v>
      </c>
      <c r="S40" s="660"/>
      <c r="T40" s="660"/>
      <c r="U40" s="660"/>
      <c r="V40" s="660"/>
      <c r="W40" s="660"/>
      <c r="X40" s="660"/>
      <c r="Y40" s="661"/>
      <c r="Z40" s="662">
        <v>0.8</v>
      </c>
      <c r="AA40" s="662"/>
      <c r="AB40" s="662"/>
      <c r="AC40" s="662"/>
      <c r="AD40" s="663" t="s">
        <v>240</v>
      </c>
      <c r="AE40" s="663"/>
      <c r="AF40" s="663"/>
      <c r="AG40" s="663"/>
      <c r="AH40" s="663"/>
      <c r="AI40" s="663"/>
      <c r="AJ40" s="663"/>
      <c r="AK40" s="663"/>
      <c r="AL40" s="664" t="s">
        <v>129</v>
      </c>
      <c r="AM40" s="665"/>
      <c r="AN40" s="665"/>
      <c r="AO40" s="666"/>
      <c r="AQ40" s="722" t="s">
        <v>345</v>
      </c>
      <c r="AR40" s="723"/>
      <c r="AS40" s="723"/>
      <c r="AT40" s="723"/>
      <c r="AU40" s="723"/>
      <c r="AV40" s="723"/>
      <c r="AW40" s="723"/>
      <c r="AX40" s="723"/>
      <c r="AY40" s="724"/>
      <c r="AZ40" s="659">
        <v>56547</v>
      </c>
      <c r="BA40" s="660"/>
      <c r="BB40" s="660"/>
      <c r="BC40" s="660"/>
      <c r="BD40" s="692"/>
      <c r="BE40" s="692"/>
      <c r="BF40" s="705"/>
      <c r="BG40" s="709" t="s">
        <v>346</v>
      </c>
      <c r="BH40" s="710"/>
      <c r="BI40" s="710"/>
      <c r="BJ40" s="710"/>
      <c r="BK40" s="710"/>
      <c r="BL40" s="223"/>
      <c r="BM40" s="657" t="s">
        <v>347</v>
      </c>
      <c r="BN40" s="657"/>
      <c r="BO40" s="657"/>
      <c r="BP40" s="657"/>
      <c r="BQ40" s="657"/>
      <c r="BR40" s="657"/>
      <c r="BS40" s="657"/>
      <c r="BT40" s="657"/>
      <c r="BU40" s="658"/>
      <c r="BV40" s="659">
        <v>160</v>
      </c>
      <c r="BW40" s="660"/>
      <c r="BX40" s="660"/>
      <c r="BY40" s="660"/>
      <c r="BZ40" s="660"/>
      <c r="CA40" s="660"/>
      <c r="CB40" s="669"/>
      <c r="CD40" s="656" t="s">
        <v>348</v>
      </c>
      <c r="CE40" s="657"/>
      <c r="CF40" s="657"/>
      <c r="CG40" s="657"/>
      <c r="CH40" s="657"/>
      <c r="CI40" s="657"/>
      <c r="CJ40" s="657"/>
      <c r="CK40" s="657"/>
      <c r="CL40" s="657"/>
      <c r="CM40" s="657"/>
      <c r="CN40" s="657"/>
      <c r="CO40" s="657"/>
      <c r="CP40" s="657"/>
      <c r="CQ40" s="658"/>
      <c r="CR40" s="659">
        <v>496772</v>
      </c>
      <c r="CS40" s="660"/>
      <c r="CT40" s="660"/>
      <c r="CU40" s="660"/>
      <c r="CV40" s="660"/>
      <c r="CW40" s="660"/>
      <c r="CX40" s="660"/>
      <c r="CY40" s="661"/>
      <c r="CZ40" s="664">
        <v>3.9</v>
      </c>
      <c r="DA40" s="689"/>
      <c r="DB40" s="689"/>
      <c r="DC40" s="694"/>
      <c r="DD40" s="668">
        <v>180237</v>
      </c>
      <c r="DE40" s="660"/>
      <c r="DF40" s="660"/>
      <c r="DG40" s="660"/>
      <c r="DH40" s="660"/>
      <c r="DI40" s="660"/>
      <c r="DJ40" s="660"/>
      <c r="DK40" s="661"/>
      <c r="DL40" s="668">
        <v>117371</v>
      </c>
      <c r="DM40" s="660"/>
      <c r="DN40" s="660"/>
      <c r="DO40" s="660"/>
      <c r="DP40" s="660"/>
      <c r="DQ40" s="660"/>
      <c r="DR40" s="660"/>
      <c r="DS40" s="660"/>
      <c r="DT40" s="660"/>
      <c r="DU40" s="660"/>
      <c r="DV40" s="661"/>
      <c r="DW40" s="664">
        <v>1.5</v>
      </c>
      <c r="DX40" s="689"/>
      <c r="DY40" s="689"/>
      <c r="DZ40" s="689"/>
      <c r="EA40" s="689"/>
      <c r="EB40" s="689"/>
      <c r="EC40" s="690"/>
    </row>
    <row r="41" spans="2:133" ht="11.25" customHeight="1" x14ac:dyDescent="0.2">
      <c r="B41" s="680" t="s">
        <v>349</v>
      </c>
      <c r="C41" s="681"/>
      <c r="D41" s="681"/>
      <c r="E41" s="681"/>
      <c r="F41" s="681"/>
      <c r="G41" s="681"/>
      <c r="H41" s="681"/>
      <c r="I41" s="681"/>
      <c r="J41" s="681"/>
      <c r="K41" s="681"/>
      <c r="L41" s="681"/>
      <c r="M41" s="681"/>
      <c r="N41" s="681"/>
      <c r="O41" s="681"/>
      <c r="P41" s="681"/>
      <c r="Q41" s="682"/>
      <c r="R41" s="731">
        <v>13425604</v>
      </c>
      <c r="S41" s="732"/>
      <c r="T41" s="732"/>
      <c r="U41" s="732"/>
      <c r="V41" s="732"/>
      <c r="W41" s="732"/>
      <c r="X41" s="732"/>
      <c r="Y41" s="736"/>
      <c r="Z41" s="737">
        <v>100</v>
      </c>
      <c r="AA41" s="737"/>
      <c r="AB41" s="737"/>
      <c r="AC41" s="737"/>
      <c r="AD41" s="738">
        <v>7605009</v>
      </c>
      <c r="AE41" s="738"/>
      <c r="AF41" s="738"/>
      <c r="AG41" s="738"/>
      <c r="AH41" s="738"/>
      <c r="AI41" s="738"/>
      <c r="AJ41" s="738"/>
      <c r="AK41" s="738"/>
      <c r="AL41" s="739">
        <v>100</v>
      </c>
      <c r="AM41" s="719"/>
      <c r="AN41" s="719"/>
      <c r="AO41" s="740"/>
      <c r="AQ41" s="722" t="s">
        <v>350</v>
      </c>
      <c r="AR41" s="723"/>
      <c r="AS41" s="723"/>
      <c r="AT41" s="723"/>
      <c r="AU41" s="723"/>
      <c r="AV41" s="723"/>
      <c r="AW41" s="723"/>
      <c r="AX41" s="723"/>
      <c r="AY41" s="724"/>
      <c r="AZ41" s="659">
        <v>151580</v>
      </c>
      <c r="BA41" s="660"/>
      <c r="BB41" s="660"/>
      <c r="BC41" s="660"/>
      <c r="BD41" s="692"/>
      <c r="BE41" s="692"/>
      <c r="BF41" s="705"/>
      <c r="BG41" s="709"/>
      <c r="BH41" s="710"/>
      <c r="BI41" s="710"/>
      <c r="BJ41" s="710"/>
      <c r="BK41" s="710"/>
      <c r="BL41" s="223"/>
      <c r="BM41" s="657" t="s">
        <v>351</v>
      </c>
      <c r="BN41" s="657"/>
      <c r="BO41" s="657"/>
      <c r="BP41" s="657"/>
      <c r="BQ41" s="657"/>
      <c r="BR41" s="657"/>
      <c r="BS41" s="657"/>
      <c r="BT41" s="657"/>
      <c r="BU41" s="658"/>
      <c r="BV41" s="659" t="s">
        <v>240</v>
      </c>
      <c r="BW41" s="660"/>
      <c r="BX41" s="660"/>
      <c r="BY41" s="660"/>
      <c r="BZ41" s="660"/>
      <c r="CA41" s="660"/>
      <c r="CB41" s="669"/>
      <c r="CD41" s="656" t="s">
        <v>352</v>
      </c>
      <c r="CE41" s="657"/>
      <c r="CF41" s="657"/>
      <c r="CG41" s="657"/>
      <c r="CH41" s="657"/>
      <c r="CI41" s="657"/>
      <c r="CJ41" s="657"/>
      <c r="CK41" s="657"/>
      <c r="CL41" s="657"/>
      <c r="CM41" s="657"/>
      <c r="CN41" s="657"/>
      <c r="CO41" s="657"/>
      <c r="CP41" s="657"/>
      <c r="CQ41" s="658"/>
      <c r="CR41" s="659" t="s">
        <v>129</v>
      </c>
      <c r="CS41" s="692"/>
      <c r="CT41" s="692"/>
      <c r="CU41" s="692"/>
      <c r="CV41" s="692"/>
      <c r="CW41" s="692"/>
      <c r="CX41" s="692"/>
      <c r="CY41" s="693"/>
      <c r="CZ41" s="664" t="s">
        <v>129</v>
      </c>
      <c r="DA41" s="689"/>
      <c r="DB41" s="689"/>
      <c r="DC41" s="694"/>
      <c r="DD41" s="668" t="s">
        <v>240</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353</v>
      </c>
      <c r="AR42" s="729"/>
      <c r="AS42" s="729"/>
      <c r="AT42" s="729"/>
      <c r="AU42" s="729"/>
      <c r="AV42" s="729"/>
      <c r="AW42" s="729"/>
      <c r="AX42" s="729"/>
      <c r="AY42" s="730"/>
      <c r="AZ42" s="731">
        <v>404543</v>
      </c>
      <c r="BA42" s="732"/>
      <c r="BB42" s="732"/>
      <c r="BC42" s="732"/>
      <c r="BD42" s="718"/>
      <c r="BE42" s="718"/>
      <c r="BF42" s="720"/>
      <c r="BG42" s="711"/>
      <c r="BH42" s="712"/>
      <c r="BI42" s="712"/>
      <c r="BJ42" s="712"/>
      <c r="BK42" s="712"/>
      <c r="BL42" s="224"/>
      <c r="BM42" s="681" t="s">
        <v>354</v>
      </c>
      <c r="BN42" s="681"/>
      <c r="BO42" s="681"/>
      <c r="BP42" s="681"/>
      <c r="BQ42" s="681"/>
      <c r="BR42" s="681"/>
      <c r="BS42" s="681"/>
      <c r="BT42" s="681"/>
      <c r="BU42" s="682"/>
      <c r="BV42" s="731">
        <v>278</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1398479</v>
      </c>
      <c r="CS42" s="692"/>
      <c r="CT42" s="692"/>
      <c r="CU42" s="692"/>
      <c r="CV42" s="692"/>
      <c r="CW42" s="692"/>
      <c r="CX42" s="692"/>
      <c r="CY42" s="693"/>
      <c r="CZ42" s="664">
        <v>10.9</v>
      </c>
      <c r="DA42" s="689"/>
      <c r="DB42" s="689"/>
      <c r="DC42" s="694"/>
      <c r="DD42" s="668">
        <v>979760</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356</v>
      </c>
      <c r="CD43" s="656" t="s">
        <v>357</v>
      </c>
      <c r="CE43" s="657"/>
      <c r="CF43" s="657"/>
      <c r="CG43" s="657"/>
      <c r="CH43" s="657"/>
      <c r="CI43" s="657"/>
      <c r="CJ43" s="657"/>
      <c r="CK43" s="657"/>
      <c r="CL43" s="657"/>
      <c r="CM43" s="657"/>
      <c r="CN43" s="657"/>
      <c r="CO43" s="657"/>
      <c r="CP43" s="657"/>
      <c r="CQ43" s="658"/>
      <c r="CR43" s="659">
        <v>14365</v>
      </c>
      <c r="CS43" s="692"/>
      <c r="CT43" s="692"/>
      <c r="CU43" s="692"/>
      <c r="CV43" s="692"/>
      <c r="CW43" s="692"/>
      <c r="CX43" s="692"/>
      <c r="CY43" s="693"/>
      <c r="CZ43" s="664">
        <v>0.1</v>
      </c>
      <c r="DA43" s="689"/>
      <c r="DB43" s="689"/>
      <c r="DC43" s="694"/>
      <c r="DD43" s="668">
        <v>14365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305</v>
      </c>
      <c r="CE44" s="698"/>
      <c r="CF44" s="656" t="s">
        <v>359</v>
      </c>
      <c r="CG44" s="657"/>
      <c r="CH44" s="657"/>
      <c r="CI44" s="657"/>
      <c r="CJ44" s="657"/>
      <c r="CK44" s="657"/>
      <c r="CL44" s="657"/>
      <c r="CM44" s="657"/>
      <c r="CN44" s="657"/>
      <c r="CO44" s="657"/>
      <c r="CP44" s="657"/>
      <c r="CQ44" s="658"/>
      <c r="CR44" s="659">
        <v>1328078</v>
      </c>
      <c r="CS44" s="660"/>
      <c r="CT44" s="660"/>
      <c r="CU44" s="660"/>
      <c r="CV44" s="660"/>
      <c r="CW44" s="660"/>
      <c r="CX44" s="660"/>
      <c r="CY44" s="661"/>
      <c r="CZ44" s="664">
        <v>10.3</v>
      </c>
      <c r="DA44" s="665"/>
      <c r="DB44" s="665"/>
      <c r="DC44" s="671"/>
      <c r="DD44" s="668">
        <v>940464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361</v>
      </c>
      <c r="CG45" s="657"/>
      <c r="CH45" s="657"/>
      <c r="CI45" s="657"/>
      <c r="CJ45" s="657"/>
      <c r="CK45" s="657"/>
      <c r="CL45" s="657"/>
      <c r="CM45" s="657"/>
      <c r="CN45" s="657"/>
      <c r="CO45" s="657"/>
      <c r="CP45" s="657"/>
      <c r="CQ45" s="658"/>
      <c r="CR45" s="659">
        <v>231901</v>
      </c>
      <c r="CS45" s="692"/>
      <c r="CT45" s="692"/>
      <c r="CU45" s="692"/>
      <c r="CV45" s="692"/>
      <c r="CW45" s="692"/>
      <c r="CX45" s="692"/>
      <c r="CY45" s="693"/>
      <c r="CZ45" s="664">
        <v>1.8</v>
      </c>
      <c r="DA45" s="689"/>
      <c r="DB45" s="689"/>
      <c r="DC45" s="694"/>
      <c r="DD45" s="668">
        <v>119887</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362</v>
      </c>
      <c r="CG46" s="657"/>
      <c r="CH46" s="657"/>
      <c r="CI46" s="657"/>
      <c r="CJ46" s="657"/>
      <c r="CK46" s="657"/>
      <c r="CL46" s="657"/>
      <c r="CM46" s="657"/>
      <c r="CN46" s="657"/>
      <c r="CO46" s="657"/>
      <c r="CP46" s="657"/>
      <c r="CQ46" s="658"/>
      <c r="CR46" s="659">
        <v>863986</v>
      </c>
      <c r="CS46" s="660"/>
      <c r="CT46" s="660"/>
      <c r="CU46" s="660"/>
      <c r="CV46" s="660"/>
      <c r="CW46" s="660"/>
      <c r="CX46" s="660"/>
      <c r="CY46" s="661"/>
      <c r="CZ46" s="664">
        <v>6.7</v>
      </c>
      <c r="DA46" s="665"/>
      <c r="DB46" s="665"/>
      <c r="DC46" s="671"/>
      <c r="DD46" s="668">
        <v>684305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363</v>
      </c>
      <c r="CG47" s="657"/>
      <c r="CH47" s="657"/>
      <c r="CI47" s="657"/>
      <c r="CJ47" s="657"/>
      <c r="CK47" s="657"/>
      <c r="CL47" s="657"/>
      <c r="CM47" s="657"/>
      <c r="CN47" s="657"/>
      <c r="CO47" s="657"/>
      <c r="CP47" s="657"/>
      <c r="CQ47" s="658"/>
      <c r="CR47" s="659">
        <v>70401</v>
      </c>
      <c r="CS47" s="692"/>
      <c r="CT47" s="692"/>
      <c r="CU47" s="692"/>
      <c r="CV47" s="692"/>
      <c r="CW47" s="692"/>
      <c r="CX47" s="692"/>
      <c r="CY47" s="693"/>
      <c r="CZ47" s="664">
        <v>0.5</v>
      </c>
      <c r="DA47" s="689"/>
      <c r="DB47" s="689"/>
      <c r="DC47" s="694"/>
      <c r="DD47" s="668">
        <v>39296</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364</v>
      </c>
      <c r="CG48" s="657"/>
      <c r="CH48" s="657"/>
      <c r="CI48" s="657"/>
      <c r="CJ48" s="657"/>
      <c r="CK48" s="657"/>
      <c r="CL48" s="657"/>
      <c r="CM48" s="657"/>
      <c r="CN48" s="657"/>
      <c r="CO48" s="657"/>
      <c r="CP48" s="657"/>
      <c r="CQ48" s="658"/>
      <c r="CR48" s="659" t="s">
        <v>129</v>
      </c>
      <c r="CS48" s="660"/>
      <c r="CT48" s="660"/>
      <c r="CU48" s="660"/>
      <c r="CV48" s="660"/>
      <c r="CW48" s="660"/>
      <c r="CX48" s="660"/>
      <c r="CY48" s="661"/>
      <c r="CZ48" s="664" t="s">
        <v>240</v>
      </c>
      <c r="DA48" s="665"/>
      <c r="DB48" s="665"/>
      <c r="DC48" s="671"/>
      <c r="DD48" s="668" t="s">
        <v>129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365</v>
      </c>
      <c r="CE49" s="681"/>
      <c r="CF49" s="681"/>
      <c r="CG49" s="681"/>
      <c r="CH49" s="681"/>
      <c r="CI49" s="681"/>
      <c r="CJ49" s="681"/>
      <c r="CK49" s="681"/>
      <c r="CL49" s="681"/>
      <c r="CM49" s="681"/>
      <c r="CN49" s="681"/>
      <c r="CO49" s="681"/>
      <c r="CP49" s="681"/>
      <c r="CQ49" s="682"/>
      <c r="CR49" s="731">
        <v>12881822</v>
      </c>
      <c r="CS49" s="718"/>
      <c r="CT49" s="718"/>
      <c r="CU49" s="718"/>
      <c r="CV49" s="718"/>
      <c r="CW49" s="718"/>
      <c r="CX49" s="718"/>
      <c r="CY49" s="747"/>
      <c r="CZ49" s="739">
        <v>100</v>
      </c>
      <c r="DA49" s="748"/>
      <c r="DB49" s="748"/>
      <c r="DC49" s="749"/>
      <c r="DD49" s="750">
        <v>9185829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kSbHXSRguNl/gooBPXsmQsSDVWFZLcG44XsVK/sgMnOiiTvRQjj+XJ9kM9MXkjGgyeAd6sP/ppKnCh1vWeZtQ==" saltValue="F9Ag4ETRUtnSAivCjMHf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5" zoomScale="70" zoomScaleNormal="25" zoomScaleSheetLayoutView="70" workbookViewId="0">
      <selection activeCell="AU95" sqref="AU9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367</v>
      </c>
      <c r="DK2" s="759"/>
      <c r="DL2" s="759"/>
      <c r="DM2" s="759"/>
      <c r="DN2" s="759"/>
      <c r="DO2" s="760"/>
      <c r="DP2" s="228"/>
      <c r="DQ2" s="758" t="s">
        <v>368</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369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371</v>
      </c>
      <c r="B5" s="764"/>
      <c r="C5" s="764"/>
      <c r="D5" s="764"/>
      <c r="E5" s="764"/>
      <c r="F5" s="764"/>
      <c r="G5" s="764"/>
      <c r="H5" s="764"/>
      <c r="I5" s="764"/>
      <c r="J5" s="764"/>
      <c r="K5" s="764"/>
      <c r="L5" s="764"/>
      <c r="M5" s="764"/>
      <c r="N5" s="764"/>
      <c r="O5" s="764"/>
      <c r="P5" s="765"/>
      <c r="Q5" s="769" t="s">
        <v>372</v>
      </c>
      <c r="R5" s="770"/>
      <c r="S5" s="770"/>
      <c r="T5" s="770"/>
      <c r="U5" s="771"/>
      <c r="V5" s="769" t="s">
        <v>373</v>
      </c>
      <c r="W5" s="770"/>
      <c r="X5" s="770"/>
      <c r="Y5" s="770"/>
      <c r="Z5" s="771"/>
      <c r="AA5" s="769" t="s">
        <v>374</v>
      </c>
      <c r="AB5" s="770"/>
      <c r="AC5" s="770"/>
      <c r="AD5" s="770"/>
      <c r="AE5" s="770"/>
      <c r="AF5" s="775" t="s">
        <v>375</v>
      </c>
      <c r="AG5" s="770"/>
      <c r="AH5" s="770"/>
      <c r="AI5" s="770"/>
      <c r="AJ5" s="776"/>
      <c r="AK5" s="770" t="s">
        <v>376</v>
      </c>
      <c r="AL5" s="770"/>
      <c r="AM5" s="770"/>
      <c r="AN5" s="770"/>
      <c r="AO5" s="771"/>
      <c r="AP5" s="769" t="s">
        <v>377</v>
      </c>
      <c r="AQ5" s="770"/>
      <c r="AR5" s="770"/>
      <c r="AS5" s="770"/>
      <c r="AT5" s="771"/>
      <c r="AU5" s="769" t="s">
        <v>378</v>
      </c>
      <c r="AV5" s="770"/>
      <c r="AW5" s="770"/>
      <c r="AX5" s="770"/>
      <c r="AY5" s="776"/>
      <c r="AZ5" s="232"/>
      <c r="BA5" s="232"/>
      <c r="BB5" s="232"/>
      <c r="BC5" s="232"/>
      <c r="BD5" s="232"/>
      <c r="BE5" s="233"/>
      <c r="BF5" s="233"/>
      <c r="BG5" s="233"/>
      <c r="BH5" s="233"/>
      <c r="BI5" s="233"/>
      <c r="BJ5" s="233"/>
      <c r="BK5" s="233"/>
      <c r="BL5" s="233"/>
      <c r="BM5" s="233"/>
      <c r="BN5" s="233"/>
      <c r="BO5" s="233"/>
      <c r="BP5" s="233"/>
      <c r="BQ5" s="763" t="s">
        <v>379</v>
      </c>
      <c r="BR5" s="764"/>
      <c r="BS5" s="764"/>
      <c r="BT5" s="764"/>
      <c r="BU5" s="764"/>
      <c r="BV5" s="764"/>
      <c r="BW5" s="764"/>
      <c r="BX5" s="764"/>
      <c r="BY5" s="764"/>
      <c r="BZ5" s="764"/>
      <c r="CA5" s="764"/>
      <c r="CB5" s="764"/>
      <c r="CC5" s="764"/>
      <c r="CD5" s="764"/>
      <c r="CE5" s="764"/>
      <c r="CF5" s="764"/>
      <c r="CG5" s="765"/>
      <c r="CH5" s="769" t="s">
        <v>380</v>
      </c>
      <c r="CI5" s="770"/>
      <c r="CJ5" s="770"/>
      <c r="CK5" s="770"/>
      <c r="CL5" s="771"/>
      <c r="CM5" s="769" t="s">
        <v>381</v>
      </c>
      <c r="CN5" s="770"/>
      <c r="CO5" s="770"/>
      <c r="CP5" s="770"/>
      <c r="CQ5" s="771"/>
      <c r="CR5" s="769" t="s">
        <v>382</v>
      </c>
      <c r="CS5" s="770"/>
      <c r="CT5" s="770"/>
      <c r="CU5" s="770"/>
      <c r="CV5" s="771"/>
      <c r="CW5" s="769" t="s">
        <v>383</v>
      </c>
      <c r="CX5" s="770"/>
      <c r="CY5" s="770"/>
      <c r="CZ5" s="770"/>
      <c r="DA5" s="771"/>
      <c r="DB5" s="769" t="s">
        <v>384</v>
      </c>
      <c r="DC5" s="770"/>
      <c r="DD5" s="770"/>
      <c r="DE5" s="770"/>
      <c r="DF5" s="771"/>
      <c r="DG5" s="799" t="s">
        <v>385</v>
      </c>
      <c r="DH5" s="800"/>
      <c r="DI5" s="800"/>
      <c r="DJ5" s="800"/>
      <c r="DK5" s="801"/>
      <c r="DL5" s="799" t="s">
        <v>386</v>
      </c>
      <c r="DM5" s="800"/>
      <c r="DN5" s="800"/>
      <c r="DO5" s="800"/>
      <c r="DP5" s="801"/>
      <c r="DQ5" s="769" t="s">
        <v>387</v>
      </c>
      <c r="DR5" s="770"/>
      <c r="DS5" s="770"/>
      <c r="DT5" s="770"/>
      <c r="DU5" s="771"/>
      <c r="DV5" s="769" t="s">
        <v>378</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388</v>
      </c>
      <c r="C7" s="786"/>
      <c r="D7" s="786"/>
      <c r="E7" s="786"/>
      <c r="F7" s="786"/>
      <c r="G7" s="786"/>
      <c r="H7" s="786"/>
      <c r="I7" s="786"/>
      <c r="J7" s="786"/>
      <c r="K7" s="786"/>
      <c r="L7" s="786"/>
      <c r="M7" s="786"/>
      <c r="N7" s="786"/>
      <c r="O7" s="786"/>
      <c r="P7" s="787"/>
      <c r="Q7" s="788">
        <v>13426</v>
      </c>
      <c r="R7" s="789"/>
      <c r="S7" s="789"/>
      <c r="T7" s="789"/>
      <c r="U7" s="789"/>
      <c r="V7" s="789">
        <v>12882</v>
      </c>
      <c r="W7" s="789"/>
      <c r="X7" s="789"/>
      <c r="Y7" s="789"/>
      <c r="Z7" s="789"/>
      <c r="AA7" s="789">
        <v>544</v>
      </c>
      <c r="AB7" s="789"/>
      <c r="AC7" s="789"/>
      <c r="AD7" s="789"/>
      <c r="AE7" s="790"/>
      <c r="AF7" s="791">
        <v>409</v>
      </c>
      <c r="AG7" s="792"/>
      <c r="AH7" s="792"/>
      <c r="AI7" s="792"/>
      <c r="AJ7" s="793"/>
      <c r="AK7" s="794" t="s">
        <v>589</v>
      </c>
      <c r="AL7" s="795"/>
      <c r="AM7" s="795"/>
      <c r="AN7" s="795"/>
      <c r="AO7" s="795"/>
      <c r="AP7" s="795">
        <v>13123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389</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390</v>
      </c>
      <c r="B23" s="825" t="s">
        <v>391</v>
      </c>
      <c r="C23" s="826"/>
      <c r="D23" s="826"/>
      <c r="E23" s="826"/>
      <c r="F23" s="826"/>
      <c r="G23" s="826"/>
      <c r="H23" s="826"/>
      <c r="I23" s="826"/>
      <c r="J23" s="826"/>
      <c r="K23" s="826"/>
      <c r="L23" s="826"/>
      <c r="M23" s="826"/>
      <c r="N23" s="826"/>
      <c r="O23" s="826"/>
      <c r="P23" s="827"/>
      <c r="Q23" s="828">
        <v>13426</v>
      </c>
      <c r="R23" s="829"/>
      <c r="S23" s="829"/>
      <c r="T23" s="829"/>
      <c r="U23" s="829"/>
      <c r="V23" s="829">
        <v>12882</v>
      </c>
      <c r="W23" s="829"/>
      <c r="X23" s="829"/>
      <c r="Y23" s="829"/>
      <c r="Z23" s="829"/>
      <c r="AA23" s="829">
        <v>544</v>
      </c>
      <c r="AB23" s="829"/>
      <c r="AC23" s="829"/>
      <c r="AD23" s="829"/>
      <c r="AE23" s="830"/>
      <c r="AF23" s="831">
        <v>409</v>
      </c>
      <c r="AG23" s="829"/>
      <c r="AH23" s="829"/>
      <c r="AI23" s="829"/>
      <c r="AJ23" s="832"/>
      <c r="AK23" s="833"/>
      <c r="AL23" s="834"/>
      <c r="AM23" s="834"/>
      <c r="AN23" s="834"/>
      <c r="AO23" s="834"/>
      <c r="AP23" s="829">
        <v>13123</v>
      </c>
      <c r="AQ23" s="829"/>
      <c r="AR23" s="829"/>
      <c r="AS23" s="829"/>
      <c r="AT23" s="829"/>
      <c r="AU23" s="845"/>
      <c r="AV23" s="845"/>
      <c r="AW23" s="845"/>
      <c r="AX23" s="845"/>
      <c r="AY23" s="846"/>
      <c r="AZ23" s="847" t="s">
        <v>392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371</v>
      </c>
      <c r="B26" s="764"/>
      <c r="C26" s="764"/>
      <c r="D26" s="764"/>
      <c r="E26" s="764"/>
      <c r="F26" s="764"/>
      <c r="G26" s="764"/>
      <c r="H26" s="764"/>
      <c r="I26" s="764"/>
      <c r="J26" s="764"/>
      <c r="K26" s="764"/>
      <c r="L26" s="764"/>
      <c r="M26" s="764"/>
      <c r="N26" s="764"/>
      <c r="O26" s="764"/>
      <c r="P26" s="765"/>
      <c r="Q26" s="769" t="s">
        <v>395</v>
      </c>
      <c r="R26" s="770"/>
      <c r="S26" s="770"/>
      <c r="T26" s="770"/>
      <c r="U26" s="771"/>
      <c r="V26" s="769" t="s">
        <v>396</v>
      </c>
      <c r="W26" s="770"/>
      <c r="X26" s="770"/>
      <c r="Y26" s="770"/>
      <c r="Z26" s="771"/>
      <c r="AA26" s="769" t="s">
        <v>397</v>
      </c>
      <c r="AB26" s="770"/>
      <c r="AC26" s="770"/>
      <c r="AD26" s="770"/>
      <c r="AE26" s="770"/>
      <c r="AF26" s="850" t="s">
        <v>398</v>
      </c>
      <c r="AG26" s="851"/>
      <c r="AH26" s="851"/>
      <c r="AI26" s="851"/>
      <c r="AJ26" s="852"/>
      <c r="AK26" s="770" t="s">
        <v>399</v>
      </c>
      <c r="AL26" s="770"/>
      <c r="AM26" s="770"/>
      <c r="AN26" s="770"/>
      <c r="AO26" s="771"/>
      <c r="AP26" s="769" t="s">
        <v>400</v>
      </c>
      <c r="AQ26" s="770"/>
      <c r="AR26" s="770"/>
      <c r="AS26" s="770"/>
      <c r="AT26" s="771"/>
      <c r="AU26" s="769" t="s">
        <v>401</v>
      </c>
      <c r="AV26" s="770"/>
      <c r="AW26" s="770"/>
      <c r="AX26" s="770"/>
      <c r="AY26" s="771"/>
      <c r="AZ26" s="769" t="s">
        <v>402</v>
      </c>
      <c r="BA26" s="770"/>
      <c r="BB26" s="770"/>
      <c r="BC26" s="770"/>
      <c r="BD26" s="771"/>
      <c r="BE26" s="769" t="s">
        <v>378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403</v>
      </c>
      <c r="C28" s="786"/>
      <c r="D28" s="786"/>
      <c r="E28" s="786"/>
      <c r="F28" s="786"/>
      <c r="G28" s="786"/>
      <c r="H28" s="786"/>
      <c r="I28" s="786"/>
      <c r="J28" s="786"/>
      <c r="K28" s="786"/>
      <c r="L28" s="786"/>
      <c r="M28" s="786"/>
      <c r="N28" s="786"/>
      <c r="O28" s="786"/>
      <c r="P28" s="787"/>
      <c r="Q28" s="858">
        <v>2522</v>
      </c>
      <c r="R28" s="859"/>
      <c r="S28" s="859"/>
      <c r="T28" s="859"/>
      <c r="U28" s="859"/>
      <c r="V28" s="859">
        <v>2210</v>
      </c>
      <c r="W28" s="859"/>
      <c r="X28" s="859"/>
      <c r="Y28" s="859"/>
      <c r="Z28" s="859"/>
      <c r="AA28" s="859">
        <v>312</v>
      </c>
      <c r="AB28" s="859"/>
      <c r="AC28" s="859"/>
      <c r="AD28" s="859"/>
      <c r="AE28" s="860"/>
      <c r="AF28" s="861">
        <v>312</v>
      </c>
      <c r="AG28" s="859"/>
      <c r="AH28" s="859"/>
      <c r="AI28" s="859"/>
      <c r="AJ28" s="862"/>
      <c r="AK28" s="863">
        <v>152</v>
      </c>
      <c r="AL28" s="864"/>
      <c r="AM28" s="864"/>
      <c r="AN28" s="864"/>
      <c r="AO28" s="864"/>
      <c r="AP28" s="864" t="s">
        <v>589</v>
      </c>
      <c r="AQ28" s="864"/>
      <c r="AR28" s="864"/>
      <c r="AS28" s="864"/>
      <c r="AT28" s="864"/>
      <c r="AU28" s="864" t="s">
        <v>589</v>
      </c>
      <c r="AV28" s="864"/>
      <c r="AW28" s="864"/>
      <c r="AX28" s="864"/>
      <c r="AY28" s="864"/>
      <c r="AZ28" s="865" t="s">
        <v>589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404</v>
      </c>
      <c r="C29" s="817"/>
      <c r="D29" s="817"/>
      <c r="E29" s="817"/>
      <c r="F29" s="817"/>
      <c r="G29" s="817"/>
      <c r="H29" s="817"/>
      <c r="I29" s="817"/>
      <c r="J29" s="817"/>
      <c r="K29" s="817"/>
      <c r="L29" s="817"/>
      <c r="M29" s="817"/>
      <c r="N29" s="817"/>
      <c r="O29" s="817"/>
      <c r="P29" s="818"/>
      <c r="Q29" s="819">
        <v>312</v>
      </c>
      <c r="R29" s="820"/>
      <c r="S29" s="820"/>
      <c r="T29" s="820"/>
      <c r="U29" s="820"/>
      <c r="V29" s="820">
        <v>311</v>
      </c>
      <c r="W29" s="820"/>
      <c r="X29" s="820"/>
      <c r="Y29" s="820"/>
      <c r="Z29" s="820"/>
      <c r="AA29" s="820">
        <v>1</v>
      </c>
      <c r="AB29" s="820"/>
      <c r="AC29" s="820"/>
      <c r="AD29" s="820"/>
      <c r="AE29" s="821"/>
      <c r="AF29" s="822">
        <v>1</v>
      </c>
      <c r="AG29" s="823"/>
      <c r="AH29" s="823"/>
      <c r="AI29" s="823"/>
      <c r="AJ29" s="824"/>
      <c r="AK29" s="870">
        <v>71</v>
      </c>
      <c r="AL29" s="866"/>
      <c r="AM29" s="866"/>
      <c r="AN29" s="866"/>
      <c r="AO29" s="866"/>
      <c r="AP29" s="866" t="s">
        <v>589</v>
      </c>
      <c r="AQ29" s="866"/>
      <c r="AR29" s="866"/>
      <c r="AS29" s="866"/>
      <c r="AT29" s="866"/>
      <c r="AU29" s="866" t="s">
        <v>589</v>
      </c>
      <c r="AV29" s="866"/>
      <c r="AW29" s="866"/>
      <c r="AX29" s="866"/>
      <c r="AY29" s="866"/>
      <c r="AZ29" s="867" t="s">
        <v>589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405</v>
      </c>
      <c r="C30" s="817"/>
      <c r="D30" s="817"/>
      <c r="E30" s="817"/>
      <c r="F30" s="817"/>
      <c r="G30" s="817"/>
      <c r="H30" s="817"/>
      <c r="I30" s="817"/>
      <c r="J30" s="817"/>
      <c r="K30" s="817"/>
      <c r="L30" s="817"/>
      <c r="M30" s="817"/>
      <c r="N30" s="817"/>
      <c r="O30" s="817"/>
      <c r="P30" s="818"/>
      <c r="Q30" s="819">
        <v>2046</v>
      </c>
      <c r="R30" s="820"/>
      <c r="S30" s="820"/>
      <c r="T30" s="820"/>
      <c r="U30" s="820"/>
      <c r="V30" s="820">
        <v>1949</v>
      </c>
      <c r="W30" s="820"/>
      <c r="X30" s="820"/>
      <c r="Y30" s="820"/>
      <c r="Z30" s="820"/>
      <c r="AA30" s="820">
        <v>97</v>
      </c>
      <c r="AB30" s="820"/>
      <c r="AC30" s="820"/>
      <c r="AD30" s="820"/>
      <c r="AE30" s="821"/>
      <c r="AF30" s="822">
        <v>97</v>
      </c>
      <c r="AG30" s="823"/>
      <c r="AH30" s="823"/>
      <c r="AI30" s="823"/>
      <c r="AJ30" s="824"/>
      <c r="AK30" s="870">
        <v>287</v>
      </c>
      <c r="AL30" s="866"/>
      <c r="AM30" s="866"/>
      <c r="AN30" s="866"/>
      <c r="AO30" s="866"/>
      <c r="AP30" s="866" t="s">
        <v>589</v>
      </c>
      <c r="AQ30" s="866"/>
      <c r="AR30" s="866"/>
      <c r="AS30" s="866"/>
      <c r="AT30" s="866"/>
      <c r="AU30" s="866" t="s">
        <v>589</v>
      </c>
      <c r="AV30" s="866"/>
      <c r="AW30" s="866"/>
      <c r="AX30" s="866"/>
      <c r="AY30" s="866"/>
      <c r="AZ30" s="867" t="s">
        <v>589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406</v>
      </c>
      <c r="C31" s="817"/>
      <c r="D31" s="817"/>
      <c r="E31" s="817"/>
      <c r="F31" s="817"/>
      <c r="G31" s="817"/>
      <c r="H31" s="817"/>
      <c r="I31" s="817"/>
      <c r="J31" s="817"/>
      <c r="K31" s="817"/>
      <c r="L31" s="817"/>
      <c r="M31" s="817"/>
      <c r="N31" s="817"/>
      <c r="O31" s="817"/>
      <c r="P31" s="818"/>
      <c r="Q31" s="819">
        <v>363</v>
      </c>
      <c r="R31" s="820"/>
      <c r="S31" s="820"/>
      <c r="T31" s="820"/>
      <c r="U31" s="820"/>
      <c r="V31" s="820">
        <v>55</v>
      </c>
      <c r="W31" s="820"/>
      <c r="X31" s="820"/>
      <c r="Y31" s="820"/>
      <c r="Z31" s="820"/>
      <c r="AA31" s="820">
        <v>308</v>
      </c>
      <c r="AB31" s="820"/>
      <c r="AC31" s="820"/>
      <c r="AD31" s="820"/>
      <c r="AE31" s="821"/>
      <c r="AF31" s="822">
        <v>308</v>
      </c>
      <c r="AG31" s="823"/>
      <c r="AH31" s="823"/>
      <c r="AI31" s="823"/>
      <c r="AJ31" s="824"/>
      <c r="AK31" s="870">
        <v>65</v>
      </c>
      <c r="AL31" s="866"/>
      <c r="AM31" s="866"/>
      <c r="AN31" s="866"/>
      <c r="AO31" s="866"/>
      <c r="AP31" s="866">
        <v>1483</v>
      </c>
      <c r="AQ31" s="866"/>
      <c r="AR31" s="866"/>
      <c r="AS31" s="866"/>
      <c r="AT31" s="866"/>
      <c r="AU31" s="866">
        <v>86</v>
      </c>
      <c r="AV31" s="866"/>
      <c r="AW31" s="866"/>
      <c r="AX31" s="866"/>
      <c r="AY31" s="866"/>
      <c r="AZ31" s="867" t="s">
        <v>589</v>
      </c>
      <c r="BA31" s="867"/>
      <c r="BB31" s="867"/>
      <c r="BC31" s="867"/>
      <c r="BD31" s="867"/>
      <c r="BE31" s="868" t="s">
        <v>407</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408</v>
      </c>
      <c r="C32" s="817"/>
      <c r="D32" s="817"/>
      <c r="E32" s="817"/>
      <c r="F32" s="817"/>
      <c r="G32" s="817"/>
      <c r="H32" s="817"/>
      <c r="I32" s="817"/>
      <c r="J32" s="817"/>
      <c r="K32" s="817"/>
      <c r="L32" s="817"/>
      <c r="M32" s="817"/>
      <c r="N32" s="817"/>
      <c r="O32" s="817"/>
      <c r="P32" s="818"/>
      <c r="Q32" s="819">
        <v>1144</v>
      </c>
      <c r="R32" s="820"/>
      <c r="S32" s="820"/>
      <c r="T32" s="820"/>
      <c r="U32" s="820"/>
      <c r="V32" s="820">
        <v>278</v>
      </c>
      <c r="W32" s="820"/>
      <c r="X32" s="820"/>
      <c r="Y32" s="820"/>
      <c r="Z32" s="820"/>
      <c r="AA32" s="820">
        <v>866</v>
      </c>
      <c r="AB32" s="820"/>
      <c r="AC32" s="820"/>
      <c r="AD32" s="820"/>
      <c r="AE32" s="821"/>
      <c r="AF32" s="822">
        <v>866</v>
      </c>
      <c r="AG32" s="823"/>
      <c r="AH32" s="823"/>
      <c r="AI32" s="823"/>
      <c r="AJ32" s="824"/>
      <c r="AK32" s="870">
        <v>484</v>
      </c>
      <c r="AL32" s="866"/>
      <c r="AM32" s="866"/>
      <c r="AN32" s="866"/>
      <c r="AO32" s="866"/>
      <c r="AP32" s="866">
        <v>443</v>
      </c>
      <c r="AQ32" s="866"/>
      <c r="AR32" s="866"/>
      <c r="AS32" s="866"/>
      <c r="AT32" s="866"/>
      <c r="AU32" s="866">
        <v>413</v>
      </c>
      <c r="AV32" s="866"/>
      <c r="AW32" s="866"/>
      <c r="AX32" s="866"/>
      <c r="AY32" s="866"/>
      <c r="AZ32" s="867" t="s">
        <v>589</v>
      </c>
      <c r="BA32" s="867"/>
      <c r="BB32" s="867"/>
      <c r="BC32" s="867"/>
      <c r="BD32" s="867"/>
      <c r="BE32" s="868" t="s">
        <v>407</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409</v>
      </c>
      <c r="C33" s="817"/>
      <c r="D33" s="817"/>
      <c r="E33" s="817"/>
      <c r="F33" s="817"/>
      <c r="G33" s="817"/>
      <c r="H33" s="817"/>
      <c r="I33" s="817"/>
      <c r="J33" s="817"/>
      <c r="K33" s="817"/>
      <c r="L33" s="817"/>
      <c r="M33" s="817"/>
      <c r="N33" s="817"/>
      <c r="O33" s="817"/>
      <c r="P33" s="818"/>
      <c r="Q33" s="819">
        <v>521</v>
      </c>
      <c r="R33" s="820"/>
      <c r="S33" s="820"/>
      <c r="T33" s="820"/>
      <c r="U33" s="820"/>
      <c r="V33" s="820">
        <v>3</v>
      </c>
      <c r="W33" s="820"/>
      <c r="X33" s="820"/>
      <c r="Y33" s="820"/>
      <c r="Z33" s="820"/>
      <c r="AA33" s="820">
        <v>518</v>
      </c>
      <c r="AB33" s="820"/>
      <c r="AC33" s="820"/>
      <c r="AD33" s="820"/>
      <c r="AE33" s="821"/>
      <c r="AF33" s="822">
        <v>518</v>
      </c>
      <c r="AG33" s="823"/>
      <c r="AH33" s="823"/>
      <c r="AI33" s="823"/>
      <c r="AJ33" s="824"/>
      <c r="AK33" s="870">
        <v>236</v>
      </c>
      <c r="AL33" s="866"/>
      <c r="AM33" s="866"/>
      <c r="AN33" s="866"/>
      <c r="AO33" s="866"/>
      <c r="AP33" s="866">
        <v>2050</v>
      </c>
      <c r="AQ33" s="866"/>
      <c r="AR33" s="866"/>
      <c r="AS33" s="866"/>
      <c r="AT33" s="866"/>
      <c r="AU33" s="866">
        <v>1355</v>
      </c>
      <c r="AV33" s="866"/>
      <c r="AW33" s="866"/>
      <c r="AX33" s="866"/>
      <c r="AY33" s="866"/>
      <c r="AZ33" s="867" t="s">
        <v>589</v>
      </c>
      <c r="BA33" s="867"/>
      <c r="BB33" s="867"/>
      <c r="BC33" s="867"/>
      <c r="BD33" s="867"/>
      <c r="BE33" s="868" t="s">
        <v>407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410</v>
      </c>
      <c r="C34" s="817"/>
      <c r="D34" s="817"/>
      <c r="E34" s="817"/>
      <c r="F34" s="817"/>
      <c r="G34" s="817"/>
      <c r="H34" s="817"/>
      <c r="I34" s="817"/>
      <c r="J34" s="817"/>
      <c r="K34" s="817"/>
      <c r="L34" s="817"/>
      <c r="M34" s="817"/>
      <c r="N34" s="817"/>
      <c r="O34" s="817"/>
      <c r="P34" s="818"/>
      <c r="Q34" s="819">
        <v>394</v>
      </c>
      <c r="R34" s="820"/>
      <c r="S34" s="820"/>
      <c r="T34" s="820"/>
      <c r="U34" s="820"/>
      <c r="V34" s="820">
        <v>391</v>
      </c>
      <c r="W34" s="820"/>
      <c r="X34" s="820"/>
      <c r="Y34" s="820"/>
      <c r="Z34" s="820"/>
      <c r="AA34" s="820">
        <v>3</v>
      </c>
      <c r="AB34" s="820"/>
      <c r="AC34" s="820"/>
      <c r="AD34" s="820"/>
      <c r="AE34" s="821"/>
      <c r="AF34" s="822">
        <v>3</v>
      </c>
      <c r="AG34" s="823"/>
      <c r="AH34" s="823"/>
      <c r="AI34" s="823"/>
      <c r="AJ34" s="824"/>
      <c r="AK34" s="870">
        <v>57</v>
      </c>
      <c r="AL34" s="866"/>
      <c r="AM34" s="866"/>
      <c r="AN34" s="866"/>
      <c r="AO34" s="866"/>
      <c r="AP34" s="866">
        <v>1211</v>
      </c>
      <c r="AQ34" s="866"/>
      <c r="AR34" s="866"/>
      <c r="AS34" s="866"/>
      <c r="AT34" s="866"/>
      <c r="AU34" s="866">
        <v>660</v>
      </c>
      <c r="AV34" s="866"/>
      <c r="AW34" s="866"/>
      <c r="AX34" s="866"/>
      <c r="AY34" s="866"/>
      <c r="AZ34" s="867" t="s">
        <v>589</v>
      </c>
      <c r="BA34" s="867"/>
      <c r="BB34" s="867"/>
      <c r="BC34" s="867"/>
      <c r="BD34" s="867"/>
      <c r="BE34" s="868" t="s">
        <v>411</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412</v>
      </c>
      <c r="C35" s="817"/>
      <c r="D35" s="817"/>
      <c r="E35" s="817"/>
      <c r="F35" s="817"/>
      <c r="G35" s="817"/>
      <c r="H35" s="817"/>
      <c r="I35" s="817"/>
      <c r="J35" s="817"/>
      <c r="K35" s="817"/>
      <c r="L35" s="817"/>
      <c r="M35" s="817"/>
      <c r="N35" s="817"/>
      <c r="O35" s="817"/>
      <c r="P35" s="818"/>
      <c r="Q35" s="819">
        <v>47</v>
      </c>
      <c r="R35" s="820"/>
      <c r="S35" s="820"/>
      <c r="T35" s="820"/>
      <c r="U35" s="820"/>
      <c r="V35" s="820">
        <v>37</v>
      </c>
      <c r="W35" s="820"/>
      <c r="X35" s="820"/>
      <c r="Y35" s="820"/>
      <c r="Z35" s="820"/>
      <c r="AA35" s="820">
        <v>10</v>
      </c>
      <c r="AB35" s="820"/>
      <c r="AC35" s="820"/>
      <c r="AD35" s="820"/>
      <c r="AE35" s="821"/>
      <c r="AF35" s="822">
        <v>10</v>
      </c>
      <c r="AG35" s="823"/>
      <c r="AH35" s="823"/>
      <c r="AI35" s="823"/>
      <c r="AJ35" s="824"/>
      <c r="AK35" s="870" t="s">
        <v>589</v>
      </c>
      <c r="AL35" s="866"/>
      <c r="AM35" s="866"/>
      <c r="AN35" s="866"/>
      <c r="AO35" s="866"/>
      <c r="AP35" s="866" t="s">
        <v>589</v>
      </c>
      <c r="AQ35" s="866"/>
      <c r="AR35" s="866"/>
      <c r="AS35" s="866"/>
      <c r="AT35" s="866"/>
      <c r="AU35" s="866" t="s">
        <v>589</v>
      </c>
      <c r="AV35" s="866"/>
      <c r="AW35" s="866"/>
      <c r="AX35" s="866"/>
      <c r="AY35" s="866"/>
      <c r="AZ35" s="867" t="s">
        <v>589</v>
      </c>
      <c r="BA35" s="867"/>
      <c r="BB35" s="867"/>
      <c r="BC35" s="867"/>
      <c r="BD35" s="867"/>
      <c r="BE35" s="868" t="s">
        <v>411</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390</v>
      </c>
      <c r="B63" s="825" t="s">
        <v>414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2116</v>
      </c>
      <c r="AG63" s="880"/>
      <c r="AH63" s="880"/>
      <c r="AI63" s="880"/>
      <c r="AJ63" s="881"/>
      <c r="AK63" s="882"/>
      <c r="AL63" s="877"/>
      <c r="AM63" s="877"/>
      <c r="AN63" s="877"/>
      <c r="AO63" s="877"/>
      <c r="AP63" s="880">
        <v>5187</v>
      </c>
      <c r="AQ63" s="880"/>
      <c r="AR63" s="880"/>
      <c r="AS63" s="880"/>
      <c r="AT63" s="880"/>
      <c r="AU63" s="880">
        <v>2514</v>
      </c>
      <c r="AV63" s="880"/>
      <c r="AW63" s="880"/>
      <c r="AX63" s="880"/>
      <c r="AY63" s="880"/>
      <c r="AZ63" s="884"/>
      <c r="BA63" s="884"/>
      <c r="BB63" s="884"/>
      <c r="BC63" s="884"/>
      <c r="BD63" s="884"/>
      <c r="BE63" s="885"/>
      <c r="BF63" s="885"/>
      <c r="BG63" s="885"/>
      <c r="BH63" s="885"/>
      <c r="BI63" s="886"/>
      <c r="BJ63" s="887" t="s">
        <v>415</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417</v>
      </c>
      <c r="B66" s="764"/>
      <c r="C66" s="764"/>
      <c r="D66" s="764"/>
      <c r="E66" s="764"/>
      <c r="F66" s="764"/>
      <c r="G66" s="764"/>
      <c r="H66" s="764"/>
      <c r="I66" s="764"/>
      <c r="J66" s="764"/>
      <c r="K66" s="764"/>
      <c r="L66" s="764"/>
      <c r="M66" s="764"/>
      <c r="N66" s="764"/>
      <c r="O66" s="764"/>
      <c r="P66" s="765"/>
      <c r="Q66" s="769" t="s">
        <v>418</v>
      </c>
      <c r="R66" s="770"/>
      <c r="S66" s="770"/>
      <c r="T66" s="770"/>
      <c r="U66" s="771"/>
      <c r="V66" s="769" t="s">
        <v>396</v>
      </c>
      <c r="W66" s="770"/>
      <c r="X66" s="770"/>
      <c r="Y66" s="770"/>
      <c r="Z66" s="771"/>
      <c r="AA66" s="769" t="s">
        <v>419</v>
      </c>
      <c r="AB66" s="770"/>
      <c r="AC66" s="770"/>
      <c r="AD66" s="770"/>
      <c r="AE66" s="771"/>
      <c r="AF66" s="890" t="s">
        <v>420</v>
      </c>
      <c r="AG66" s="851"/>
      <c r="AH66" s="851"/>
      <c r="AI66" s="851"/>
      <c r="AJ66" s="891"/>
      <c r="AK66" s="769" t="s">
        <v>421</v>
      </c>
      <c r="AL66" s="764"/>
      <c r="AM66" s="764"/>
      <c r="AN66" s="764"/>
      <c r="AO66" s="765"/>
      <c r="AP66" s="769" t="s">
        <v>422</v>
      </c>
      <c r="AQ66" s="770"/>
      <c r="AR66" s="770"/>
      <c r="AS66" s="770"/>
      <c r="AT66" s="771"/>
      <c r="AU66" s="769" t="s">
        <v>423</v>
      </c>
      <c r="AV66" s="770"/>
      <c r="AW66" s="770"/>
      <c r="AX66" s="770"/>
      <c r="AY66" s="771"/>
      <c r="AZ66" s="769" t="s">
        <v>378</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586</v>
      </c>
      <c r="C68" s="906"/>
      <c r="D68" s="906"/>
      <c r="E68" s="906"/>
      <c r="F68" s="906"/>
      <c r="G68" s="906"/>
      <c r="H68" s="906"/>
      <c r="I68" s="906"/>
      <c r="J68" s="906"/>
      <c r="K68" s="906"/>
      <c r="L68" s="906"/>
      <c r="M68" s="906"/>
      <c r="N68" s="906"/>
      <c r="O68" s="906"/>
      <c r="P68" s="907"/>
      <c r="Q68" s="908">
        <v>7217</v>
      </c>
      <c r="R68" s="902"/>
      <c r="S68" s="902"/>
      <c r="T68" s="902"/>
      <c r="U68" s="902"/>
      <c r="V68" s="902">
        <v>6782</v>
      </c>
      <c r="W68" s="902"/>
      <c r="X68" s="902"/>
      <c r="Y68" s="902"/>
      <c r="Z68" s="902"/>
      <c r="AA68" s="902">
        <v>435</v>
      </c>
      <c r="AB68" s="902"/>
      <c r="AC68" s="902"/>
      <c r="AD68" s="902"/>
      <c r="AE68" s="902"/>
      <c r="AF68" s="902">
        <v>268</v>
      </c>
      <c r="AG68" s="902"/>
      <c r="AH68" s="902"/>
      <c r="AI68" s="902"/>
      <c r="AJ68" s="902"/>
      <c r="AK68" s="902" t="s">
        <v>519</v>
      </c>
      <c r="AL68" s="902"/>
      <c r="AM68" s="902"/>
      <c r="AN68" s="902"/>
      <c r="AO68" s="902"/>
      <c r="AP68" s="902">
        <v>1399</v>
      </c>
      <c r="AQ68" s="902"/>
      <c r="AR68" s="902"/>
      <c r="AS68" s="902"/>
      <c r="AT68" s="902"/>
      <c r="AU68" s="902">
        <v>170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587</v>
      </c>
      <c r="C69" s="910"/>
      <c r="D69" s="910"/>
      <c r="E69" s="910"/>
      <c r="F69" s="910"/>
      <c r="G69" s="910"/>
      <c r="H69" s="910"/>
      <c r="I69" s="910"/>
      <c r="J69" s="910"/>
      <c r="K69" s="910"/>
      <c r="L69" s="910"/>
      <c r="M69" s="910"/>
      <c r="N69" s="910"/>
      <c r="O69" s="910"/>
      <c r="P69" s="911"/>
      <c r="Q69" s="912">
        <v>3062</v>
      </c>
      <c r="R69" s="866"/>
      <c r="S69" s="866"/>
      <c r="T69" s="866"/>
      <c r="U69" s="866"/>
      <c r="V69" s="866">
        <v>2800</v>
      </c>
      <c r="W69" s="866"/>
      <c r="X69" s="866"/>
      <c r="Y69" s="866"/>
      <c r="Z69" s="866"/>
      <c r="AA69" s="866">
        <v>263</v>
      </c>
      <c r="AB69" s="866"/>
      <c r="AC69" s="866"/>
      <c r="AD69" s="866"/>
      <c r="AE69" s="866"/>
      <c r="AF69" s="866">
        <v>263</v>
      </c>
      <c r="AG69" s="866"/>
      <c r="AH69" s="866"/>
      <c r="AI69" s="866"/>
      <c r="AJ69" s="866"/>
      <c r="AK69" s="866">
        <v>1</v>
      </c>
      <c r="AL69" s="866"/>
      <c r="AM69" s="866"/>
      <c r="AN69" s="866"/>
      <c r="AO69" s="866"/>
      <c r="AP69" s="866">
        <v>844</v>
      </c>
      <c r="AQ69" s="866"/>
      <c r="AR69" s="866"/>
      <c r="AS69" s="866"/>
      <c r="AT69" s="866"/>
      <c r="AU69" s="866">
        <v>37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588</v>
      </c>
      <c r="C70" s="910"/>
      <c r="D70" s="910"/>
      <c r="E70" s="910"/>
      <c r="F70" s="910"/>
      <c r="G70" s="910"/>
      <c r="H70" s="910"/>
      <c r="I70" s="910"/>
      <c r="J70" s="910"/>
      <c r="K70" s="910"/>
      <c r="L70" s="910"/>
      <c r="M70" s="910"/>
      <c r="N70" s="910"/>
      <c r="O70" s="910"/>
      <c r="P70" s="911"/>
      <c r="Q70" s="912">
        <v>1409</v>
      </c>
      <c r="R70" s="866"/>
      <c r="S70" s="866"/>
      <c r="T70" s="866"/>
      <c r="U70" s="866"/>
      <c r="V70" s="866">
        <v>1417</v>
      </c>
      <c r="W70" s="866"/>
      <c r="X70" s="866"/>
      <c r="Y70" s="866"/>
      <c r="Z70" s="866"/>
      <c r="AA70" s="866">
        <v>-8</v>
      </c>
      <c r="AB70" s="866"/>
      <c r="AC70" s="866"/>
      <c r="AD70" s="866"/>
      <c r="AE70" s="866"/>
      <c r="AF70" s="866">
        <v>506</v>
      </c>
      <c r="AG70" s="866"/>
      <c r="AH70" s="866"/>
      <c r="AI70" s="866"/>
      <c r="AJ70" s="866"/>
      <c r="AK70" s="866" t="s">
        <v>519</v>
      </c>
      <c r="AL70" s="866"/>
      <c r="AM70" s="866"/>
      <c r="AN70" s="866"/>
      <c r="AO70" s="866"/>
      <c r="AP70" s="866">
        <v>2520</v>
      </c>
      <c r="AQ70" s="866"/>
      <c r="AR70" s="866"/>
      <c r="AS70" s="866"/>
      <c r="AT70" s="866"/>
      <c r="AU70" s="866" t="s">
        <v>519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13"/>
      <c r="C71" s="914"/>
      <c r="D71" s="914"/>
      <c r="E71" s="914"/>
      <c r="F71" s="914"/>
      <c r="G71" s="914"/>
      <c r="H71" s="914"/>
      <c r="I71" s="914"/>
      <c r="J71" s="914"/>
      <c r="K71" s="914"/>
      <c r="L71" s="914"/>
      <c r="M71" s="914"/>
      <c r="N71" s="914"/>
      <c r="O71" s="914"/>
      <c r="P71" s="915"/>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13"/>
      <c r="C72" s="914"/>
      <c r="D72" s="914"/>
      <c r="E72" s="914"/>
      <c r="F72" s="914"/>
      <c r="G72" s="914"/>
      <c r="H72" s="914"/>
      <c r="I72" s="914"/>
      <c r="J72" s="914"/>
      <c r="K72" s="914"/>
      <c r="L72" s="914"/>
      <c r="M72" s="914"/>
      <c r="N72" s="914"/>
      <c r="O72" s="914"/>
      <c r="P72" s="915"/>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13"/>
      <c r="C73" s="914"/>
      <c r="D73" s="914"/>
      <c r="E73" s="914"/>
      <c r="F73" s="914"/>
      <c r="G73" s="914"/>
      <c r="H73" s="914"/>
      <c r="I73" s="914"/>
      <c r="J73" s="914"/>
      <c r="K73" s="914"/>
      <c r="L73" s="914"/>
      <c r="M73" s="914"/>
      <c r="N73" s="914"/>
      <c r="O73" s="914"/>
      <c r="P73" s="915"/>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13"/>
      <c r="C74" s="914"/>
      <c r="D74" s="914"/>
      <c r="E74" s="914"/>
      <c r="F74" s="914"/>
      <c r="G74" s="914"/>
      <c r="H74" s="914"/>
      <c r="I74" s="914"/>
      <c r="J74" s="914"/>
      <c r="K74" s="914"/>
      <c r="L74" s="914"/>
      <c r="M74" s="914"/>
      <c r="N74" s="914"/>
      <c r="O74" s="914"/>
      <c r="P74" s="915"/>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13"/>
      <c r="C75" s="914"/>
      <c r="D75" s="914"/>
      <c r="E75" s="914"/>
      <c r="F75" s="914"/>
      <c r="G75" s="914"/>
      <c r="H75" s="914"/>
      <c r="I75" s="914"/>
      <c r="J75" s="914"/>
      <c r="K75" s="914"/>
      <c r="L75" s="914"/>
      <c r="M75" s="914"/>
      <c r="N75" s="914"/>
      <c r="O75" s="914"/>
      <c r="P75" s="915"/>
      <c r="Q75" s="916"/>
      <c r="R75" s="917"/>
      <c r="S75" s="917"/>
      <c r="T75" s="917"/>
      <c r="U75" s="870"/>
      <c r="V75" s="918"/>
      <c r="W75" s="917"/>
      <c r="X75" s="917"/>
      <c r="Y75" s="917"/>
      <c r="Z75" s="870"/>
      <c r="AA75" s="918"/>
      <c r="AB75" s="917"/>
      <c r="AC75" s="917"/>
      <c r="AD75" s="917"/>
      <c r="AE75" s="870"/>
      <c r="AF75" s="918"/>
      <c r="AG75" s="917"/>
      <c r="AH75" s="917"/>
      <c r="AI75" s="917"/>
      <c r="AJ75" s="870"/>
      <c r="AK75" s="918"/>
      <c r="AL75" s="917"/>
      <c r="AM75" s="917"/>
      <c r="AN75" s="917"/>
      <c r="AO75" s="870"/>
      <c r="AP75" s="918"/>
      <c r="AQ75" s="917"/>
      <c r="AR75" s="917"/>
      <c r="AS75" s="917"/>
      <c r="AT75" s="870"/>
      <c r="AU75" s="918"/>
      <c r="AV75" s="917"/>
      <c r="AW75" s="917"/>
      <c r="AX75" s="917"/>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13"/>
      <c r="C76" s="914"/>
      <c r="D76" s="914"/>
      <c r="E76" s="914"/>
      <c r="F76" s="914"/>
      <c r="G76" s="914"/>
      <c r="H76" s="914"/>
      <c r="I76" s="914"/>
      <c r="J76" s="914"/>
      <c r="K76" s="914"/>
      <c r="L76" s="914"/>
      <c r="M76" s="914"/>
      <c r="N76" s="914"/>
      <c r="O76" s="914"/>
      <c r="P76" s="915"/>
      <c r="Q76" s="916"/>
      <c r="R76" s="917"/>
      <c r="S76" s="917"/>
      <c r="T76" s="917"/>
      <c r="U76" s="870"/>
      <c r="V76" s="918"/>
      <c r="W76" s="917"/>
      <c r="X76" s="917"/>
      <c r="Y76" s="917"/>
      <c r="Z76" s="870"/>
      <c r="AA76" s="918"/>
      <c r="AB76" s="917"/>
      <c r="AC76" s="917"/>
      <c r="AD76" s="917"/>
      <c r="AE76" s="870"/>
      <c r="AF76" s="918"/>
      <c r="AG76" s="917"/>
      <c r="AH76" s="917"/>
      <c r="AI76" s="917"/>
      <c r="AJ76" s="870"/>
      <c r="AK76" s="918"/>
      <c r="AL76" s="917"/>
      <c r="AM76" s="917"/>
      <c r="AN76" s="917"/>
      <c r="AO76" s="870"/>
      <c r="AP76" s="918"/>
      <c r="AQ76" s="917"/>
      <c r="AR76" s="917"/>
      <c r="AS76" s="917"/>
      <c r="AT76" s="870"/>
      <c r="AU76" s="918"/>
      <c r="AV76" s="917"/>
      <c r="AW76" s="917"/>
      <c r="AX76" s="917"/>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13"/>
      <c r="C77" s="914"/>
      <c r="D77" s="914"/>
      <c r="E77" s="914"/>
      <c r="F77" s="914"/>
      <c r="G77" s="914"/>
      <c r="H77" s="914"/>
      <c r="I77" s="914"/>
      <c r="J77" s="914"/>
      <c r="K77" s="914"/>
      <c r="L77" s="914"/>
      <c r="M77" s="914"/>
      <c r="N77" s="914"/>
      <c r="O77" s="914"/>
      <c r="P77" s="915"/>
      <c r="Q77" s="916"/>
      <c r="R77" s="917"/>
      <c r="S77" s="917"/>
      <c r="T77" s="917"/>
      <c r="U77" s="870"/>
      <c r="V77" s="918"/>
      <c r="W77" s="917"/>
      <c r="X77" s="917"/>
      <c r="Y77" s="917"/>
      <c r="Z77" s="870"/>
      <c r="AA77" s="918"/>
      <c r="AB77" s="917"/>
      <c r="AC77" s="917"/>
      <c r="AD77" s="917"/>
      <c r="AE77" s="870"/>
      <c r="AF77" s="918"/>
      <c r="AG77" s="917"/>
      <c r="AH77" s="917"/>
      <c r="AI77" s="917"/>
      <c r="AJ77" s="870"/>
      <c r="AK77" s="918"/>
      <c r="AL77" s="917"/>
      <c r="AM77" s="917"/>
      <c r="AN77" s="917"/>
      <c r="AO77" s="870"/>
      <c r="AP77" s="918"/>
      <c r="AQ77" s="917"/>
      <c r="AR77" s="917"/>
      <c r="AS77" s="917"/>
      <c r="AT77" s="870"/>
      <c r="AU77" s="918"/>
      <c r="AV77" s="917"/>
      <c r="AW77" s="917"/>
      <c r="AX77" s="917"/>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13"/>
      <c r="C78" s="914"/>
      <c r="D78" s="914"/>
      <c r="E78" s="914"/>
      <c r="F78" s="914"/>
      <c r="G78" s="914"/>
      <c r="H78" s="914"/>
      <c r="I78" s="914"/>
      <c r="J78" s="914"/>
      <c r="K78" s="914"/>
      <c r="L78" s="914"/>
      <c r="M78" s="914"/>
      <c r="N78" s="914"/>
      <c r="O78" s="914"/>
      <c r="P78" s="915"/>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13"/>
      <c r="C79" s="914"/>
      <c r="D79" s="914"/>
      <c r="E79" s="914"/>
      <c r="F79" s="914"/>
      <c r="G79" s="914"/>
      <c r="H79" s="914"/>
      <c r="I79" s="914"/>
      <c r="J79" s="914"/>
      <c r="K79" s="914"/>
      <c r="L79" s="914"/>
      <c r="M79" s="914"/>
      <c r="N79" s="914"/>
      <c r="O79" s="914"/>
      <c r="P79" s="915"/>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13"/>
      <c r="C80" s="914"/>
      <c r="D80" s="914"/>
      <c r="E80" s="914"/>
      <c r="F80" s="914"/>
      <c r="G80" s="914"/>
      <c r="H80" s="914"/>
      <c r="I80" s="914"/>
      <c r="J80" s="914"/>
      <c r="K80" s="914"/>
      <c r="L80" s="914"/>
      <c r="M80" s="914"/>
      <c r="N80" s="914"/>
      <c r="O80" s="914"/>
      <c r="P80" s="915"/>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13"/>
      <c r="C81" s="914"/>
      <c r="D81" s="914"/>
      <c r="E81" s="914"/>
      <c r="F81" s="914"/>
      <c r="G81" s="914"/>
      <c r="H81" s="914"/>
      <c r="I81" s="914"/>
      <c r="J81" s="914"/>
      <c r="K81" s="914"/>
      <c r="L81" s="914"/>
      <c r="M81" s="914"/>
      <c r="N81" s="914"/>
      <c r="O81" s="914"/>
      <c r="P81" s="915"/>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13"/>
      <c r="C82" s="914"/>
      <c r="D82" s="914"/>
      <c r="E82" s="914"/>
      <c r="F82" s="914"/>
      <c r="G82" s="914"/>
      <c r="H82" s="914"/>
      <c r="I82" s="914"/>
      <c r="J82" s="914"/>
      <c r="K82" s="914"/>
      <c r="L82" s="914"/>
      <c r="M82" s="914"/>
      <c r="N82" s="914"/>
      <c r="O82" s="914"/>
      <c r="P82" s="915"/>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13"/>
      <c r="C83" s="914"/>
      <c r="D83" s="914"/>
      <c r="E83" s="914"/>
      <c r="F83" s="914"/>
      <c r="G83" s="914"/>
      <c r="H83" s="914"/>
      <c r="I83" s="914"/>
      <c r="J83" s="914"/>
      <c r="K83" s="914"/>
      <c r="L83" s="914"/>
      <c r="M83" s="914"/>
      <c r="N83" s="914"/>
      <c r="O83" s="914"/>
      <c r="P83" s="915"/>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13"/>
      <c r="C84" s="914"/>
      <c r="D84" s="914"/>
      <c r="E84" s="914"/>
      <c r="F84" s="914"/>
      <c r="G84" s="914"/>
      <c r="H84" s="914"/>
      <c r="I84" s="914"/>
      <c r="J84" s="914"/>
      <c r="K84" s="914"/>
      <c r="L84" s="914"/>
      <c r="M84" s="914"/>
      <c r="N84" s="914"/>
      <c r="O84" s="914"/>
      <c r="P84" s="915"/>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13"/>
      <c r="C85" s="914"/>
      <c r="D85" s="914"/>
      <c r="E85" s="914"/>
      <c r="F85" s="914"/>
      <c r="G85" s="914"/>
      <c r="H85" s="914"/>
      <c r="I85" s="914"/>
      <c r="J85" s="914"/>
      <c r="K85" s="914"/>
      <c r="L85" s="914"/>
      <c r="M85" s="914"/>
      <c r="N85" s="914"/>
      <c r="O85" s="914"/>
      <c r="P85" s="915"/>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13"/>
      <c r="C86" s="914"/>
      <c r="D86" s="914"/>
      <c r="E86" s="914"/>
      <c r="F86" s="914"/>
      <c r="G86" s="914"/>
      <c r="H86" s="914"/>
      <c r="I86" s="914"/>
      <c r="J86" s="914"/>
      <c r="K86" s="914"/>
      <c r="L86" s="914"/>
      <c r="M86" s="914"/>
      <c r="N86" s="914"/>
      <c r="O86" s="914"/>
      <c r="P86" s="915"/>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390</v>
      </c>
      <c r="B88" s="825" t="s">
        <v>424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1037</v>
      </c>
      <c r="AG88" s="880"/>
      <c r="AH88" s="880"/>
      <c r="AI88" s="880"/>
      <c r="AJ88" s="880"/>
      <c r="AK88" s="877"/>
      <c r="AL88" s="877"/>
      <c r="AM88" s="877"/>
      <c r="AN88" s="877"/>
      <c r="AO88" s="877"/>
      <c r="AP88" s="880">
        <v>4763</v>
      </c>
      <c r="AQ88" s="880"/>
      <c r="AR88" s="880"/>
      <c r="AS88" s="880"/>
      <c r="AT88" s="880"/>
      <c r="AU88" s="880">
        <v>207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825" t="s">
        <v>425</v>
      </c>
      <c r="BS102" s="826"/>
      <c r="BT102" s="826"/>
      <c r="BU102" s="826"/>
      <c r="BV102" s="826"/>
      <c r="BW102" s="826"/>
      <c r="BX102" s="826"/>
      <c r="BY102" s="826"/>
      <c r="BZ102" s="826"/>
      <c r="CA102" s="826"/>
      <c r="CB102" s="826"/>
      <c r="CC102" s="826"/>
      <c r="CD102" s="826"/>
      <c r="CE102" s="826"/>
      <c r="CF102" s="826"/>
      <c r="CG102" s="827"/>
      <c r="CH102" s="926"/>
      <c r="CI102" s="927"/>
      <c r="CJ102" s="927"/>
      <c r="CK102" s="927"/>
      <c r="CL102" s="928"/>
      <c r="CM102" s="926"/>
      <c r="CN102" s="927"/>
      <c r="CO102" s="927"/>
      <c r="CP102" s="927"/>
      <c r="CQ102" s="928"/>
      <c r="CR102" s="929"/>
      <c r="CS102" s="888"/>
      <c r="CT102" s="888"/>
      <c r="CU102" s="888"/>
      <c r="CV102" s="930"/>
      <c r="CW102" s="929"/>
      <c r="CX102" s="888"/>
      <c r="CY102" s="888"/>
      <c r="CZ102" s="888"/>
      <c r="DA102" s="930"/>
      <c r="DB102" s="929"/>
      <c r="DC102" s="888"/>
      <c r="DD102" s="888"/>
      <c r="DE102" s="888"/>
      <c r="DF102" s="930"/>
      <c r="DG102" s="929"/>
      <c r="DH102" s="888"/>
      <c r="DI102" s="888"/>
      <c r="DJ102" s="888"/>
      <c r="DK102" s="930"/>
      <c r="DL102" s="929"/>
      <c r="DM102" s="888"/>
      <c r="DN102" s="888"/>
      <c r="DO102" s="888"/>
      <c r="DP102" s="930"/>
      <c r="DQ102" s="929"/>
      <c r="DR102" s="888"/>
      <c r="DS102" s="888"/>
      <c r="DT102" s="888"/>
      <c r="DU102" s="930"/>
      <c r="DV102" s="825"/>
      <c r="DW102" s="826"/>
      <c r="DX102" s="826"/>
      <c r="DY102" s="826"/>
      <c r="DZ102" s="953"/>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426</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427</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6" t="s">
        <v>430</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431</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2">
      <c r="A109" s="951" t="s">
        <v>432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433</v>
      </c>
      <c r="AB109" s="932"/>
      <c r="AC109" s="932"/>
      <c r="AD109" s="932"/>
      <c r="AE109" s="933"/>
      <c r="AF109" s="931" t="s">
        <v>434</v>
      </c>
      <c r="AG109" s="932"/>
      <c r="AH109" s="932"/>
      <c r="AI109" s="932"/>
      <c r="AJ109" s="933"/>
      <c r="AK109" s="931" t="s">
        <v>308</v>
      </c>
      <c r="AL109" s="932"/>
      <c r="AM109" s="932"/>
      <c r="AN109" s="932"/>
      <c r="AO109" s="933"/>
      <c r="AP109" s="931" t="s">
        <v>435</v>
      </c>
      <c r="AQ109" s="932"/>
      <c r="AR109" s="932"/>
      <c r="AS109" s="932"/>
      <c r="AT109" s="934"/>
      <c r="AU109" s="951" t="s">
        <v>432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433</v>
      </c>
      <c r="BR109" s="932"/>
      <c r="BS109" s="932"/>
      <c r="BT109" s="932"/>
      <c r="BU109" s="933"/>
      <c r="BV109" s="931" t="s">
        <v>434</v>
      </c>
      <c r="BW109" s="932"/>
      <c r="BX109" s="932"/>
      <c r="BY109" s="932"/>
      <c r="BZ109" s="933"/>
      <c r="CA109" s="931" t="s">
        <v>308</v>
      </c>
      <c r="CB109" s="932"/>
      <c r="CC109" s="932"/>
      <c r="CD109" s="932"/>
      <c r="CE109" s="933"/>
      <c r="CF109" s="952" t="s">
        <v>435</v>
      </c>
      <c r="CG109" s="952"/>
      <c r="CH109" s="952"/>
      <c r="CI109" s="952"/>
      <c r="CJ109" s="952"/>
      <c r="CK109" s="931" t="s">
        <v>436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433</v>
      </c>
      <c r="DH109" s="932"/>
      <c r="DI109" s="932"/>
      <c r="DJ109" s="932"/>
      <c r="DK109" s="933"/>
      <c r="DL109" s="931" t="s">
        <v>434</v>
      </c>
      <c r="DM109" s="932"/>
      <c r="DN109" s="932"/>
      <c r="DO109" s="932"/>
      <c r="DP109" s="933"/>
      <c r="DQ109" s="931" t="s">
        <v>308</v>
      </c>
      <c r="DR109" s="932"/>
      <c r="DS109" s="932"/>
      <c r="DT109" s="932"/>
      <c r="DU109" s="933"/>
      <c r="DV109" s="931" t="s">
        <v>435</v>
      </c>
      <c r="DW109" s="932"/>
      <c r="DX109" s="932"/>
      <c r="DY109" s="932"/>
      <c r="DZ109" s="934"/>
    </row>
    <row r="110" spans="1:131" s="230" customFormat="1" ht="26.25" customHeight="1" x14ac:dyDescent="0.2">
      <c r="A110" s="935" t="s">
        <v>437</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797383</v>
      </c>
      <c r="AB110" s="939"/>
      <c r="AC110" s="939"/>
      <c r="AD110" s="939"/>
      <c r="AE110" s="940"/>
      <c r="AF110" s="941">
        <v>917108</v>
      </c>
      <c r="AG110" s="939"/>
      <c r="AH110" s="939"/>
      <c r="AI110" s="939"/>
      <c r="AJ110" s="940"/>
      <c r="AK110" s="941">
        <v>952075</v>
      </c>
      <c r="AL110" s="939"/>
      <c r="AM110" s="939"/>
      <c r="AN110" s="939"/>
      <c r="AO110" s="940"/>
      <c r="AP110" s="942">
        <v>14.1</v>
      </c>
      <c r="AQ110" s="943"/>
      <c r="AR110" s="943"/>
      <c r="AS110" s="943"/>
      <c r="AT110" s="944"/>
      <c r="AU110" s="945" t="s">
        <v>74</v>
      </c>
      <c r="AV110" s="946"/>
      <c r="AW110" s="946"/>
      <c r="AX110" s="946"/>
      <c r="AY110" s="946"/>
      <c r="AZ110" s="968" t="s">
        <v>438</v>
      </c>
      <c r="BA110" s="936"/>
      <c r="BB110" s="936"/>
      <c r="BC110" s="936"/>
      <c r="BD110" s="936"/>
      <c r="BE110" s="936"/>
      <c r="BF110" s="936"/>
      <c r="BG110" s="936"/>
      <c r="BH110" s="936"/>
      <c r="BI110" s="936"/>
      <c r="BJ110" s="936"/>
      <c r="BK110" s="936"/>
      <c r="BL110" s="936"/>
      <c r="BM110" s="936"/>
      <c r="BN110" s="936"/>
      <c r="BO110" s="936"/>
      <c r="BP110" s="937"/>
      <c r="BQ110" s="969">
        <v>12272187</v>
      </c>
      <c r="BR110" s="970"/>
      <c r="BS110" s="970"/>
      <c r="BT110" s="970"/>
      <c r="BU110" s="970"/>
      <c r="BV110" s="970">
        <v>13360925</v>
      </c>
      <c r="BW110" s="970"/>
      <c r="BX110" s="970"/>
      <c r="BY110" s="970"/>
      <c r="BZ110" s="970"/>
      <c r="CA110" s="970">
        <v>13123204</v>
      </c>
      <c r="CB110" s="970"/>
      <c r="CC110" s="970"/>
      <c r="CD110" s="970"/>
      <c r="CE110" s="970"/>
      <c r="CF110" s="983">
        <v>193.7</v>
      </c>
      <c r="CG110" s="984"/>
      <c r="CH110" s="984"/>
      <c r="CI110" s="984"/>
      <c r="CJ110" s="984"/>
      <c r="CK110" s="985" t="s">
        <v>439</v>
      </c>
      <c r="CL110" s="986"/>
      <c r="CM110" s="968" t="s">
        <v>440</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441</v>
      </c>
      <c r="DH110" s="970"/>
      <c r="DI110" s="970"/>
      <c r="DJ110" s="970"/>
      <c r="DK110" s="970"/>
      <c r="DL110" s="970" t="s">
        <v>442</v>
      </c>
      <c r="DM110" s="970"/>
      <c r="DN110" s="970"/>
      <c r="DO110" s="970"/>
      <c r="DP110" s="970"/>
      <c r="DQ110" s="970" t="s">
        <v>442</v>
      </c>
      <c r="DR110" s="970"/>
      <c r="DS110" s="970"/>
      <c r="DT110" s="970"/>
      <c r="DU110" s="970"/>
      <c r="DV110" s="971" t="s">
        <v>443</v>
      </c>
      <c r="DW110" s="971"/>
      <c r="DX110" s="971"/>
      <c r="DY110" s="971"/>
      <c r="DZ110" s="972"/>
    </row>
    <row r="111" spans="1:131" s="230" customFormat="1" ht="26.25" customHeight="1" x14ac:dyDescent="0.2">
      <c r="A111" s="973" t="s">
        <v>444</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443</v>
      </c>
      <c r="AB111" s="977"/>
      <c r="AC111" s="977"/>
      <c r="AD111" s="977"/>
      <c r="AE111" s="978"/>
      <c r="AF111" s="979" t="s">
        <v>441</v>
      </c>
      <c r="AG111" s="977"/>
      <c r="AH111" s="977"/>
      <c r="AI111" s="977"/>
      <c r="AJ111" s="978"/>
      <c r="AK111" s="979" t="s">
        <v>129</v>
      </c>
      <c r="AL111" s="977"/>
      <c r="AM111" s="977"/>
      <c r="AN111" s="977"/>
      <c r="AO111" s="978"/>
      <c r="AP111" s="980" t="s">
        <v>441</v>
      </c>
      <c r="AQ111" s="981"/>
      <c r="AR111" s="981"/>
      <c r="AS111" s="981"/>
      <c r="AT111" s="982"/>
      <c r="AU111" s="947"/>
      <c r="AV111" s="948"/>
      <c r="AW111" s="948"/>
      <c r="AX111" s="948"/>
      <c r="AY111" s="948"/>
      <c r="AZ111" s="961" t="s">
        <v>445</v>
      </c>
      <c r="BA111" s="962"/>
      <c r="BB111" s="962"/>
      <c r="BC111" s="962"/>
      <c r="BD111" s="962"/>
      <c r="BE111" s="962"/>
      <c r="BF111" s="962"/>
      <c r="BG111" s="962"/>
      <c r="BH111" s="962"/>
      <c r="BI111" s="962"/>
      <c r="BJ111" s="962"/>
      <c r="BK111" s="962"/>
      <c r="BL111" s="962"/>
      <c r="BM111" s="962"/>
      <c r="BN111" s="962"/>
      <c r="BO111" s="962"/>
      <c r="BP111" s="963"/>
      <c r="BQ111" s="964">
        <v>492772</v>
      </c>
      <c r="BR111" s="965"/>
      <c r="BS111" s="965"/>
      <c r="BT111" s="965"/>
      <c r="BU111" s="965"/>
      <c r="BV111" s="965">
        <v>482614</v>
      </c>
      <c r="BW111" s="965"/>
      <c r="BX111" s="965"/>
      <c r="BY111" s="965"/>
      <c r="BZ111" s="965"/>
      <c r="CA111" s="965">
        <v>462604</v>
      </c>
      <c r="CB111" s="965"/>
      <c r="CC111" s="965"/>
      <c r="CD111" s="965"/>
      <c r="CE111" s="965"/>
      <c r="CF111" s="959">
        <v>6.8</v>
      </c>
      <c r="CG111" s="960"/>
      <c r="CH111" s="960"/>
      <c r="CI111" s="960"/>
      <c r="CJ111" s="960"/>
      <c r="CK111" s="987"/>
      <c r="CL111" s="988"/>
      <c r="CM111" s="961" t="s">
        <v>446</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443</v>
      </c>
      <c r="DH111" s="965"/>
      <c r="DI111" s="965"/>
      <c r="DJ111" s="965"/>
      <c r="DK111" s="965"/>
      <c r="DL111" s="965" t="s">
        <v>441</v>
      </c>
      <c r="DM111" s="965"/>
      <c r="DN111" s="965"/>
      <c r="DO111" s="965"/>
      <c r="DP111" s="965"/>
      <c r="DQ111" s="965" t="s">
        <v>442</v>
      </c>
      <c r="DR111" s="965"/>
      <c r="DS111" s="965"/>
      <c r="DT111" s="965"/>
      <c r="DU111" s="965"/>
      <c r="DV111" s="966" t="s">
        <v>441</v>
      </c>
      <c r="DW111" s="966"/>
      <c r="DX111" s="966"/>
      <c r="DY111" s="966"/>
      <c r="DZ111" s="967"/>
    </row>
    <row r="112" spans="1:131" s="230" customFormat="1" ht="26.25" customHeight="1" x14ac:dyDescent="0.2">
      <c r="A112" s="991" t="s">
        <v>447</v>
      </c>
      <c r="B112" s="992"/>
      <c r="C112" s="962" t="s">
        <v>448</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449</v>
      </c>
      <c r="AB112" s="998"/>
      <c r="AC112" s="998"/>
      <c r="AD112" s="998"/>
      <c r="AE112" s="999"/>
      <c r="AF112" s="1000" t="s">
        <v>129</v>
      </c>
      <c r="AG112" s="998"/>
      <c r="AH112" s="998"/>
      <c r="AI112" s="998"/>
      <c r="AJ112" s="999"/>
      <c r="AK112" s="1000" t="s">
        <v>392</v>
      </c>
      <c r="AL112" s="998"/>
      <c r="AM112" s="998"/>
      <c r="AN112" s="998"/>
      <c r="AO112" s="999"/>
      <c r="AP112" s="1001" t="s">
        <v>441</v>
      </c>
      <c r="AQ112" s="1002"/>
      <c r="AR112" s="1002"/>
      <c r="AS112" s="1002"/>
      <c r="AT112" s="1003"/>
      <c r="AU112" s="947"/>
      <c r="AV112" s="948"/>
      <c r="AW112" s="948"/>
      <c r="AX112" s="948"/>
      <c r="AY112" s="948"/>
      <c r="AZ112" s="961" t="s">
        <v>450</v>
      </c>
      <c r="BA112" s="962"/>
      <c r="BB112" s="962"/>
      <c r="BC112" s="962"/>
      <c r="BD112" s="962"/>
      <c r="BE112" s="962"/>
      <c r="BF112" s="962"/>
      <c r="BG112" s="962"/>
      <c r="BH112" s="962"/>
      <c r="BI112" s="962"/>
      <c r="BJ112" s="962"/>
      <c r="BK112" s="962"/>
      <c r="BL112" s="962"/>
      <c r="BM112" s="962"/>
      <c r="BN112" s="962"/>
      <c r="BO112" s="962"/>
      <c r="BP112" s="963"/>
      <c r="BQ112" s="964">
        <v>2028614</v>
      </c>
      <c r="BR112" s="965"/>
      <c r="BS112" s="965"/>
      <c r="BT112" s="965"/>
      <c r="BU112" s="965"/>
      <c r="BV112" s="965">
        <v>2013297</v>
      </c>
      <c r="BW112" s="965"/>
      <c r="BX112" s="965"/>
      <c r="BY112" s="965"/>
      <c r="BZ112" s="965"/>
      <c r="CA112" s="965">
        <v>1853388</v>
      </c>
      <c r="CB112" s="965"/>
      <c r="CC112" s="965"/>
      <c r="CD112" s="965"/>
      <c r="CE112" s="965"/>
      <c r="CF112" s="959">
        <v>27.4</v>
      </c>
      <c r="CG112" s="960"/>
      <c r="CH112" s="960"/>
      <c r="CI112" s="960"/>
      <c r="CJ112" s="960"/>
      <c r="CK112" s="987"/>
      <c r="CL112" s="988"/>
      <c r="CM112" s="961" t="s">
        <v>451</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v>37028</v>
      </c>
      <c r="DH112" s="965"/>
      <c r="DI112" s="965"/>
      <c r="DJ112" s="965"/>
      <c r="DK112" s="965"/>
      <c r="DL112" s="965">
        <v>27178</v>
      </c>
      <c r="DM112" s="965"/>
      <c r="DN112" s="965"/>
      <c r="DO112" s="965"/>
      <c r="DP112" s="965"/>
      <c r="DQ112" s="965">
        <v>17323</v>
      </c>
      <c r="DR112" s="965"/>
      <c r="DS112" s="965"/>
      <c r="DT112" s="965"/>
      <c r="DU112" s="965"/>
      <c r="DV112" s="966">
        <v>0.3</v>
      </c>
      <c r="DW112" s="966"/>
      <c r="DX112" s="966"/>
      <c r="DY112" s="966"/>
      <c r="DZ112" s="967"/>
    </row>
    <row r="113" spans="1:130" s="230" customFormat="1" ht="26.25" customHeight="1" x14ac:dyDescent="0.2">
      <c r="A113" s="993"/>
      <c r="B113" s="994"/>
      <c r="C113" s="962" t="s">
        <v>452</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247338</v>
      </c>
      <c r="AB113" s="977"/>
      <c r="AC113" s="977"/>
      <c r="AD113" s="977"/>
      <c r="AE113" s="978"/>
      <c r="AF113" s="979">
        <v>224396</v>
      </c>
      <c r="AG113" s="977"/>
      <c r="AH113" s="977"/>
      <c r="AI113" s="977"/>
      <c r="AJ113" s="978"/>
      <c r="AK113" s="979">
        <v>258002</v>
      </c>
      <c r="AL113" s="977"/>
      <c r="AM113" s="977"/>
      <c r="AN113" s="977"/>
      <c r="AO113" s="978"/>
      <c r="AP113" s="980">
        <v>3.8</v>
      </c>
      <c r="AQ113" s="981"/>
      <c r="AR113" s="981"/>
      <c r="AS113" s="981"/>
      <c r="AT113" s="982"/>
      <c r="AU113" s="947"/>
      <c r="AV113" s="948"/>
      <c r="AW113" s="948"/>
      <c r="AX113" s="948"/>
      <c r="AY113" s="948"/>
      <c r="AZ113" s="961" t="s">
        <v>453</v>
      </c>
      <c r="BA113" s="962"/>
      <c r="BB113" s="962"/>
      <c r="BC113" s="962"/>
      <c r="BD113" s="962"/>
      <c r="BE113" s="962"/>
      <c r="BF113" s="962"/>
      <c r="BG113" s="962"/>
      <c r="BH113" s="962"/>
      <c r="BI113" s="962"/>
      <c r="BJ113" s="962"/>
      <c r="BK113" s="962"/>
      <c r="BL113" s="962"/>
      <c r="BM113" s="962"/>
      <c r="BN113" s="962"/>
      <c r="BO113" s="962"/>
      <c r="BP113" s="963"/>
      <c r="BQ113" s="964">
        <v>145584</v>
      </c>
      <c r="BR113" s="965"/>
      <c r="BS113" s="965"/>
      <c r="BT113" s="965"/>
      <c r="BU113" s="965"/>
      <c r="BV113" s="965">
        <v>222573</v>
      </c>
      <c r="BW113" s="965"/>
      <c r="BX113" s="965"/>
      <c r="BY113" s="965"/>
      <c r="BZ113" s="965"/>
      <c r="CA113" s="965">
        <v>207433</v>
      </c>
      <c r="CB113" s="965"/>
      <c r="CC113" s="965"/>
      <c r="CD113" s="965"/>
      <c r="CE113" s="965"/>
      <c r="CF113" s="959">
        <v>3.1</v>
      </c>
      <c r="CG113" s="960"/>
      <c r="CH113" s="960"/>
      <c r="CI113" s="960"/>
      <c r="CJ113" s="960"/>
      <c r="CK113" s="987"/>
      <c r="CL113" s="988"/>
      <c r="CM113" s="961" t="s">
        <v>454</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392</v>
      </c>
      <c r="DH113" s="998"/>
      <c r="DI113" s="998"/>
      <c r="DJ113" s="998"/>
      <c r="DK113" s="999"/>
      <c r="DL113" s="1000" t="s">
        <v>443</v>
      </c>
      <c r="DM113" s="998"/>
      <c r="DN113" s="998"/>
      <c r="DO113" s="998"/>
      <c r="DP113" s="999"/>
      <c r="DQ113" s="1000" t="s">
        <v>443</v>
      </c>
      <c r="DR113" s="998"/>
      <c r="DS113" s="998"/>
      <c r="DT113" s="998"/>
      <c r="DU113" s="999"/>
      <c r="DV113" s="1001" t="s">
        <v>449</v>
      </c>
      <c r="DW113" s="1002"/>
      <c r="DX113" s="1002"/>
      <c r="DY113" s="1002"/>
      <c r="DZ113" s="1003"/>
    </row>
    <row r="114" spans="1:130" s="230" customFormat="1" ht="26.25" customHeight="1" x14ac:dyDescent="0.2">
      <c r="A114" s="993"/>
      <c r="B114" s="994"/>
      <c r="C114" s="962" t="s">
        <v>455</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v>12039</v>
      </c>
      <c r="AB114" s="998"/>
      <c r="AC114" s="998"/>
      <c r="AD114" s="998"/>
      <c r="AE114" s="999"/>
      <c r="AF114" s="1000">
        <v>10669</v>
      </c>
      <c r="AG114" s="998"/>
      <c r="AH114" s="998"/>
      <c r="AI114" s="998"/>
      <c r="AJ114" s="999"/>
      <c r="AK114" s="1000">
        <v>16120</v>
      </c>
      <c r="AL114" s="998"/>
      <c r="AM114" s="998"/>
      <c r="AN114" s="998"/>
      <c r="AO114" s="999"/>
      <c r="AP114" s="1001">
        <v>0.2</v>
      </c>
      <c r="AQ114" s="1002"/>
      <c r="AR114" s="1002"/>
      <c r="AS114" s="1002"/>
      <c r="AT114" s="1003"/>
      <c r="AU114" s="947"/>
      <c r="AV114" s="948"/>
      <c r="AW114" s="948"/>
      <c r="AX114" s="948"/>
      <c r="AY114" s="948"/>
      <c r="AZ114" s="961" t="s">
        <v>456</v>
      </c>
      <c r="BA114" s="962"/>
      <c r="BB114" s="962"/>
      <c r="BC114" s="962"/>
      <c r="BD114" s="962"/>
      <c r="BE114" s="962"/>
      <c r="BF114" s="962"/>
      <c r="BG114" s="962"/>
      <c r="BH114" s="962"/>
      <c r="BI114" s="962"/>
      <c r="BJ114" s="962"/>
      <c r="BK114" s="962"/>
      <c r="BL114" s="962"/>
      <c r="BM114" s="962"/>
      <c r="BN114" s="962"/>
      <c r="BO114" s="962"/>
      <c r="BP114" s="963"/>
      <c r="BQ114" s="964">
        <v>857863</v>
      </c>
      <c r="BR114" s="965"/>
      <c r="BS114" s="965"/>
      <c r="BT114" s="965"/>
      <c r="BU114" s="965"/>
      <c r="BV114" s="965">
        <v>747571</v>
      </c>
      <c r="BW114" s="965"/>
      <c r="BX114" s="965"/>
      <c r="BY114" s="965"/>
      <c r="BZ114" s="965"/>
      <c r="CA114" s="965">
        <v>679041</v>
      </c>
      <c r="CB114" s="965"/>
      <c r="CC114" s="965"/>
      <c r="CD114" s="965"/>
      <c r="CE114" s="965"/>
      <c r="CF114" s="959">
        <v>10</v>
      </c>
      <c r="CG114" s="960"/>
      <c r="CH114" s="960"/>
      <c r="CI114" s="960"/>
      <c r="CJ114" s="960"/>
      <c r="CK114" s="987"/>
      <c r="CL114" s="988"/>
      <c r="CM114" s="961" t="s">
        <v>457</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449</v>
      </c>
      <c r="DH114" s="998"/>
      <c r="DI114" s="998"/>
      <c r="DJ114" s="998"/>
      <c r="DK114" s="999"/>
      <c r="DL114" s="1000" t="s">
        <v>415</v>
      </c>
      <c r="DM114" s="998"/>
      <c r="DN114" s="998"/>
      <c r="DO114" s="998"/>
      <c r="DP114" s="999"/>
      <c r="DQ114" s="1000" t="s">
        <v>443</v>
      </c>
      <c r="DR114" s="998"/>
      <c r="DS114" s="998"/>
      <c r="DT114" s="998"/>
      <c r="DU114" s="999"/>
      <c r="DV114" s="1001" t="s">
        <v>441</v>
      </c>
      <c r="DW114" s="1002"/>
      <c r="DX114" s="1002"/>
      <c r="DY114" s="1002"/>
      <c r="DZ114" s="1003"/>
    </row>
    <row r="115" spans="1:130" s="230" customFormat="1" ht="26.25" customHeight="1" x14ac:dyDescent="0.2">
      <c r="A115" s="993"/>
      <c r="B115" s="994"/>
      <c r="C115" s="962" t="s">
        <v>458</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v>91714</v>
      </c>
      <c r="AB115" s="977"/>
      <c r="AC115" s="977"/>
      <c r="AD115" s="977"/>
      <c r="AE115" s="978"/>
      <c r="AF115" s="979">
        <v>121470</v>
      </c>
      <c r="AG115" s="977"/>
      <c r="AH115" s="977"/>
      <c r="AI115" s="977"/>
      <c r="AJ115" s="978"/>
      <c r="AK115" s="979">
        <v>145541</v>
      </c>
      <c r="AL115" s="977"/>
      <c r="AM115" s="977"/>
      <c r="AN115" s="977"/>
      <c r="AO115" s="978"/>
      <c r="AP115" s="980">
        <v>2.1</v>
      </c>
      <c r="AQ115" s="981"/>
      <c r="AR115" s="981"/>
      <c r="AS115" s="981"/>
      <c r="AT115" s="982"/>
      <c r="AU115" s="947"/>
      <c r="AV115" s="948"/>
      <c r="AW115" s="948"/>
      <c r="AX115" s="948"/>
      <c r="AY115" s="948"/>
      <c r="AZ115" s="961" t="s">
        <v>459</v>
      </c>
      <c r="BA115" s="962"/>
      <c r="BB115" s="962"/>
      <c r="BC115" s="962"/>
      <c r="BD115" s="962"/>
      <c r="BE115" s="962"/>
      <c r="BF115" s="962"/>
      <c r="BG115" s="962"/>
      <c r="BH115" s="962"/>
      <c r="BI115" s="962"/>
      <c r="BJ115" s="962"/>
      <c r="BK115" s="962"/>
      <c r="BL115" s="962"/>
      <c r="BM115" s="962"/>
      <c r="BN115" s="962"/>
      <c r="BO115" s="962"/>
      <c r="BP115" s="963"/>
      <c r="BQ115" s="964" t="s">
        <v>443</v>
      </c>
      <c r="BR115" s="965"/>
      <c r="BS115" s="965"/>
      <c r="BT115" s="965"/>
      <c r="BU115" s="965"/>
      <c r="BV115" s="965" t="s">
        <v>443</v>
      </c>
      <c r="BW115" s="965"/>
      <c r="BX115" s="965"/>
      <c r="BY115" s="965"/>
      <c r="BZ115" s="965"/>
      <c r="CA115" s="965" t="s">
        <v>441</v>
      </c>
      <c r="CB115" s="965"/>
      <c r="CC115" s="965"/>
      <c r="CD115" s="965"/>
      <c r="CE115" s="965"/>
      <c r="CF115" s="959" t="s">
        <v>443</v>
      </c>
      <c r="CG115" s="960"/>
      <c r="CH115" s="960"/>
      <c r="CI115" s="960"/>
      <c r="CJ115" s="960"/>
      <c r="CK115" s="987"/>
      <c r="CL115" s="988"/>
      <c r="CM115" s="961" t="s">
        <v>460</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415</v>
      </c>
      <c r="DH115" s="998"/>
      <c r="DI115" s="998"/>
      <c r="DJ115" s="998"/>
      <c r="DK115" s="999"/>
      <c r="DL115" s="1000" t="s">
        <v>449</v>
      </c>
      <c r="DM115" s="998"/>
      <c r="DN115" s="998"/>
      <c r="DO115" s="998"/>
      <c r="DP115" s="999"/>
      <c r="DQ115" s="1000" t="s">
        <v>443</v>
      </c>
      <c r="DR115" s="998"/>
      <c r="DS115" s="998"/>
      <c r="DT115" s="998"/>
      <c r="DU115" s="999"/>
      <c r="DV115" s="1001" t="s">
        <v>415</v>
      </c>
      <c r="DW115" s="1002"/>
      <c r="DX115" s="1002"/>
      <c r="DY115" s="1002"/>
      <c r="DZ115" s="1003"/>
    </row>
    <row r="116" spans="1:130" s="230" customFormat="1" ht="26.25" customHeight="1" x14ac:dyDescent="0.2">
      <c r="A116" s="995"/>
      <c r="B116" s="996"/>
      <c r="C116" s="1004" t="s">
        <v>461</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449</v>
      </c>
      <c r="AB116" s="998"/>
      <c r="AC116" s="998"/>
      <c r="AD116" s="998"/>
      <c r="AE116" s="999"/>
      <c r="AF116" s="1000" t="s">
        <v>449</v>
      </c>
      <c r="AG116" s="998"/>
      <c r="AH116" s="998"/>
      <c r="AI116" s="998"/>
      <c r="AJ116" s="999"/>
      <c r="AK116" s="1000" t="s">
        <v>392</v>
      </c>
      <c r="AL116" s="998"/>
      <c r="AM116" s="998"/>
      <c r="AN116" s="998"/>
      <c r="AO116" s="999"/>
      <c r="AP116" s="1001" t="s">
        <v>441</v>
      </c>
      <c r="AQ116" s="1002"/>
      <c r="AR116" s="1002"/>
      <c r="AS116" s="1002"/>
      <c r="AT116" s="1003"/>
      <c r="AU116" s="947"/>
      <c r="AV116" s="948"/>
      <c r="AW116" s="948"/>
      <c r="AX116" s="948"/>
      <c r="AY116" s="948"/>
      <c r="AZ116" s="1006" t="s">
        <v>462</v>
      </c>
      <c r="BA116" s="1007"/>
      <c r="BB116" s="1007"/>
      <c r="BC116" s="1007"/>
      <c r="BD116" s="1007"/>
      <c r="BE116" s="1007"/>
      <c r="BF116" s="1007"/>
      <c r="BG116" s="1007"/>
      <c r="BH116" s="1007"/>
      <c r="BI116" s="1007"/>
      <c r="BJ116" s="1007"/>
      <c r="BK116" s="1007"/>
      <c r="BL116" s="1007"/>
      <c r="BM116" s="1007"/>
      <c r="BN116" s="1007"/>
      <c r="BO116" s="1007"/>
      <c r="BP116" s="1008"/>
      <c r="BQ116" s="964" t="s">
        <v>443</v>
      </c>
      <c r="BR116" s="965"/>
      <c r="BS116" s="965"/>
      <c r="BT116" s="965"/>
      <c r="BU116" s="965"/>
      <c r="BV116" s="965" t="s">
        <v>443</v>
      </c>
      <c r="BW116" s="965"/>
      <c r="BX116" s="965"/>
      <c r="BY116" s="965"/>
      <c r="BZ116" s="965"/>
      <c r="CA116" s="965" t="s">
        <v>441</v>
      </c>
      <c r="CB116" s="965"/>
      <c r="CC116" s="965"/>
      <c r="CD116" s="965"/>
      <c r="CE116" s="965"/>
      <c r="CF116" s="959" t="s">
        <v>443</v>
      </c>
      <c r="CG116" s="960"/>
      <c r="CH116" s="960"/>
      <c r="CI116" s="960"/>
      <c r="CJ116" s="960"/>
      <c r="CK116" s="987"/>
      <c r="CL116" s="988"/>
      <c r="CM116" s="961" t="s">
        <v>463</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v>117552</v>
      </c>
      <c r="DH116" s="998"/>
      <c r="DI116" s="998"/>
      <c r="DJ116" s="998"/>
      <c r="DK116" s="999"/>
      <c r="DL116" s="1000">
        <v>103761</v>
      </c>
      <c r="DM116" s="998"/>
      <c r="DN116" s="998"/>
      <c r="DO116" s="998"/>
      <c r="DP116" s="999"/>
      <c r="DQ116" s="1000">
        <v>90153</v>
      </c>
      <c r="DR116" s="998"/>
      <c r="DS116" s="998"/>
      <c r="DT116" s="998"/>
      <c r="DU116" s="999"/>
      <c r="DV116" s="1001">
        <v>1.3</v>
      </c>
      <c r="DW116" s="1002"/>
      <c r="DX116" s="1002"/>
      <c r="DY116" s="1002"/>
      <c r="DZ116" s="1003"/>
    </row>
    <row r="117" spans="1:130" s="230" customFormat="1" ht="26.25" customHeight="1" x14ac:dyDescent="0.2">
      <c r="A117" s="95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464</v>
      </c>
      <c r="Z117" s="933"/>
      <c r="AA117" s="1017">
        <v>1148474</v>
      </c>
      <c r="AB117" s="1018"/>
      <c r="AC117" s="1018"/>
      <c r="AD117" s="1018"/>
      <c r="AE117" s="1019"/>
      <c r="AF117" s="1020">
        <v>1273643</v>
      </c>
      <c r="AG117" s="1018"/>
      <c r="AH117" s="1018"/>
      <c r="AI117" s="1018"/>
      <c r="AJ117" s="1019"/>
      <c r="AK117" s="1020">
        <v>1371738</v>
      </c>
      <c r="AL117" s="1018"/>
      <c r="AM117" s="1018"/>
      <c r="AN117" s="1018"/>
      <c r="AO117" s="1019"/>
      <c r="AP117" s="1021"/>
      <c r="AQ117" s="1022"/>
      <c r="AR117" s="1022"/>
      <c r="AS117" s="1022"/>
      <c r="AT117" s="1023"/>
      <c r="AU117" s="947"/>
      <c r="AV117" s="948"/>
      <c r="AW117" s="948"/>
      <c r="AX117" s="948"/>
      <c r="AY117" s="948"/>
      <c r="AZ117" s="1013" t="s">
        <v>465</v>
      </c>
      <c r="BA117" s="1014"/>
      <c r="BB117" s="1014"/>
      <c r="BC117" s="1014"/>
      <c r="BD117" s="1014"/>
      <c r="BE117" s="1014"/>
      <c r="BF117" s="1014"/>
      <c r="BG117" s="1014"/>
      <c r="BH117" s="1014"/>
      <c r="BI117" s="1014"/>
      <c r="BJ117" s="1014"/>
      <c r="BK117" s="1014"/>
      <c r="BL117" s="1014"/>
      <c r="BM117" s="1014"/>
      <c r="BN117" s="1014"/>
      <c r="BO117" s="1014"/>
      <c r="BP117" s="1015"/>
      <c r="BQ117" s="964" t="s">
        <v>441</v>
      </c>
      <c r="BR117" s="965"/>
      <c r="BS117" s="965"/>
      <c r="BT117" s="965"/>
      <c r="BU117" s="965"/>
      <c r="BV117" s="965" t="s">
        <v>129</v>
      </c>
      <c r="BW117" s="965"/>
      <c r="BX117" s="965"/>
      <c r="BY117" s="965"/>
      <c r="BZ117" s="965"/>
      <c r="CA117" s="965" t="s">
        <v>441</v>
      </c>
      <c r="CB117" s="965"/>
      <c r="CC117" s="965"/>
      <c r="CD117" s="965"/>
      <c r="CE117" s="965"/>
      <c r="CF117" s="959" t="s">
        <v>129</v>
      </c>
      <c r="CG117" s="960"/>
      <c r="CH117" s="960"/>
      <c r="CI117" s="960"/>
      <c r="CJ117" s="960"/>
      <c r="CK117" s="987"/>
      <c r="CL117" s="988"/>
      <c r="CM117" s="961" t="s">
        <v>466</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129</v>
      </c>
      <c r="DH117" s="998"/>
      <c r="DI117" s="998"/>
      <c r="DJ117" s="998"/>
      <c r="DK117" s="999"/>
      <c r="DL117" s="1000" t="s">
        <v>441</v>
      </c>
      <c r="DM117" s="998"/>
      <c r="DN117" s="998"/>
      <c r="DO117" s="998"/>
      <c r="DP117" s="999"/>
      <c r="DQ117" s="1000" t="s">
        <v>441</v>
      </c>
      <c r="DR117" s="998"/>
      <c r="DS117" s="998"/>
      <c r="DT117" s="998"/>
      <c r="DU117" s="999"/>
      <c r="DV117" s="1001" t="s">
        <v>441</v>
      </c>
      <c r="DW117" s="1002"/>
      <c r="DX117" s="1002"/>
      <c r="DY117" s="1002"/>
      <c r="DZ117" s="1003"/>
    </row>
    <row r="118" spans="1:130" s="230" customFormat="1" ht="26.25" customHeight="1" x14ac:dyDescent="0.2">
      <c r="A118" s="951" t="s">
        <v>436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433</v>
      </c>
      <c r="AB118" s="932"/>
      <c r="AC118" s="932"/>
      <c r="AD118" s="932"/>
      <c r="AE118" s="933"/>
      <c r="AF118" s="931" t="s">
        <v>434</v>
      </c>
      <c r="AG118" s="932"/>
      <c r="AH118" s="932"/>
      <c r="AI118" s="932"/>
      <c r="AJ118" s="933"/>
      <c r="AK118" s="931" t="s">
        <v>308</v>
      </c>
      <c r="AL118" s="932"/>
      <c r="AM118" s="932"/>
      <c r="AN118" s="932"/>
      <c r="AO118" s="933"/>
      <c r="AP118" s="1009" t="s">
        <v>435</v>
      </c>
      <c r="AQ118" s="1010"/>
      <c r="AR118" s="1010"/>
      <c r="AS118" s="1010"/>
      <c r="AT118" s="1011"/>
      <c r="AU118" s="947"/>
      <c r="AV118" s="948"/>
      <c r="AW118" s="948"/>
      <c r="AX118" s="948"/>
      <c r="AY118" s="948"/>
      <c r="AZ118" s="1012" t="s">
        <v>467</v>
      </c>
      <c r="BA118" s="1004"/>
      <c r="BB118" s="1004"/>
      <c r="BC118" s="1004"/>
      <c r="BD118" s="1004"/>
      <c r="BE118" s="1004"/>
      <c r="BF118" s="1004"/>
      <c r="BG118" s="1004"/>
      <c r="BH118" s="1004"/>
      <c r="BI118" s="1004"/>
      <c r="BJ118" s="1004"/>
      <c r="BK118" s="1004"/>
      <c r="BL118" s="1004"/>
      <c r="BM118" s="1004"/>
      <c r="BN118" s="1004"/>
      <c r="BO118" s="1004"/>
      <c r="BP118" s="1005"/>
      <c r="BQ118" s="1038" t="s">
        <v>441</v>
      </c>
      <c r="BR118" s="1039"/>
      <c r="BS118" s="1039"/>
      <c r="BT118" s="1039"/>
      <c r="BU118" s="1039"/>
      <c r="BV118" s="1039" t="s">
        <v>392</v>
      </c>
      <c r="BW118" s="1039"/>
      <c r="BX118" s="1039"/>
      <c r="BY118" s="1039"/>
      <c r="BZ118" s="1039"/>
      <c r="CA118" s="1039" t="s">
        <v>441</v>
      </c>
      <c r="CB118" s="1039"/>
      <c r="CC118" s="1039"/>
      <c r="CD118" s="1039"/>
      <c r="CE118" s="1039"/>
      <c r="CF118" s="959" t="s">
        <v>441</v>
      </c>
      <c r="CG118" s="960"/>
      <c r="CH118" s="960"/>
      <c r="CI118" s="960"/>
      <c r="CJ118" s="960"/>
      <c r="CK118" s="987"/>
      <c r="CL118" s="988"/>
      <c r="CM118" s="961" t="s">
        <v>468</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129</v>
      </c>
      <c r="DH118" s="998"/>
      <c r="DI118" s="998"/>
      <c r="DJ118" s="998"/>
      <c r="DK118" s="999"/>
      <c r="DL118" s="1000" t="s">
        <v>441</v>
      </c>
      <c r="DM118" s="998"/>
      <c r="DN118" s="998"/>
      <c r="DO118" s="998"/>
      <c r="DP118" s="999"/>
      <c r="DQ118" s="1000" t="s">
        <v>441</v>
      </c>
      <c r="DR118" s="998"/>
      <c r="DS118" s="998"/>
      <c r="DT118" s="998"/>
      <c r="DU118" s="999"/>
      <c r="DV118" s="1001" t="s">
        <v>441</v>
      </c>
      <c r="DW118" s="1002"/>
      <c r="DX118" s="1002"/>
      <c r="DY118" s="1002"/>
      <c r="DZ118" s="1003"/>
    </row>
    <row r="119" spans="1:130" s="230" customFormat="1" ht="26.25" customHeight="1" x14ac:dyDescent="0.2">
      <c r="A119" s="1095" t="s">
        <v>439</v>
      </c>
      <c r="B119" s="986"/>
      <c r="C119" s="968" t="s">
        <v>440</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441</v>
      </c>
      <c r="AB119" s="939"/>
      <c r="AC119" s="939"/>
      <c r="AD119" s="939"/>
      <c r="AE119" s="940"/>
      <c r="AF119" s="941" t="s">
        <v>129</v>
      </c>
      <c r="AG119" s="939"/>
      <c r="AH119" s="939"/>
      <c r="AI119" s="939"/>
      <c r="AJ119" s="940"/>
      <c r="AK119" s="941" t="s">
        <v>442</v>
      </c>
      <c r="AL119" s="939"/>
      <c r="AM119" s="939"/>
      <c r="AN119" s="939"/>
      <c r="AO119" s="940"/>
      <c r="AP119" s="942" t="s">
        <v>129</v>
      </c>
      <c r="AQ119" s="943"/>
      <c r="AR119" s="943"/>
      <c r="AS119" s="943"/>
      <c r="AT119" s="944"/>
      <c r="AU119" s="949"/>
      <c r="AV119" s="950"/>
      <c r="AW119" s="950"/>
      <c r="AX119" s="950"/>
      <c r="AY119" s="950"/>
      <c r="AZ119" s="251" t="s">
        <v>188</v>
      </c>
      <c r="BA119" s="251"/>
      <c r="BB119" s="251"/>
      <c r="BC119" s="251"/>
      <c r="BD119" s="251"/>
      <c r="BE119" s="251"/>
      <c r="BF119" s="251"/>
      <c r="BG119" s="251"/>
      <c r="BH119" s="251"/>
      <c r="BI119" s="251"/>
      <c r="BJ119" s="251"/>
      <c r="BK119" s="251"/>
      <c r="BL119" s="251"/>
      <c r="BM119" s="251"/>
      <c r="BN119" s="251"/>
      <c r="BO119" s="1016" t="s">
        <v>469</v>
      </c>
      <c r="BP119" s="1044"/>
      <c r="BQ119" s="1038">
        <v>15797020</v>
      </c>
      <c r="BR119" s="1039"/>
      <c r="BS119" s="1039"/>
      <c r="BT119" s="1039"/>
      <c r="BU119" s="1039"/>
      <c r="BV119" s="1039">
        <v>16826980</v>
      </c>
      <c r="BW119" s="1039"/>
      <c r="BX119" s="1039"/>
      <c r="BY119" s="1039"/>
      <c r="BZ119" s="1039"/>
      <c r="CA119" s="1039">
        <v>16325670</v>
      </c>
      <c r="CB119" s="1039"/>
      <c r="CC119" s="1039"/>
      <c r="CD119" s="1039"/>
      <c r="CE119" s="1039"/>
      <c r="CF119" s="1040"/>
      <c r="CG119" s="1041"/>
      <c r="CH119" s="1041"/>
      <c r="CI119" s="1041"/>
      <c r="CJ119" s="1042"/>
      <c r="CK119" s="989"/>
      <c r="CL119" s="990"/>
      <c r="CM119" s="1012" t="s">
        <v>470</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v>338192</v>
      </c>
      <c r="DH119" s="1025"/>
      <c r="DI119" s="1025"/>
      <c r="DJ119" s="1025"/>
      <c r="DK119" s="1026"/>
      <c r="DL119" s="1024">
        <v>351675</v>
      </c>
      <c r="DM119" s="1025"/>
      <c r="DN119" s="1025"/>
      <c r="DO119" s="1025"/>
      <c r="DP119" s="1026"/>
      <c r="DQ119" s="1024">
        <v>355128</v>
      </c>
      <c r="DR119" s="1025"/>
      <c r="DS119" s="1025"/>
      <c r="DT119" s="1025"/>
      <c r="DU119" s="1026"/>
      <c r="DV119" s="1027">
        <v>5.2</v>
      </c>
      <c r="DW119" s="1028"/>
      <c r="DX119" s="1028"/>
      <c r="DY119" s="1028"/>
      <c r="DZ119" s="1029"/>
    </row>
    <row r="120" spans="1:130" s="230" customFormat="1" ht="26.25" customHeight="1" x14ac:dyDescent="0.2">
      <c r="A120" s="1096"/>
      <c r="B120" s="988"/>
      <c r="C120" s="961" t="s">
        <v>446</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441</v>
      </c>
      <c r="AB120" s="998"/>
      <c r="AC120" s="998"/>
      <c r="AD120" s="998"/>
      <c r="AE120" s="999"/>
      <c r="AF120" s="1000" t="s">
        <v>441</v>
      </c>
      <c r="AG120" s="998"/>
      <c r="AH120" s="998"/>
      <c r="AI120" s="998"/>
      <c r="AJ120" s="999"/>
      <c r="AK120" s="1000" t="s">
        <v>129</v>
      </c>
      <c r="AL120" s="998"/>
      <c r="AM120" s="998"/>
      <c r="AN120" s="998"/>
      <c r="AO120" s="999"/>
      <c r="AP120" s="1001" t="s">
        <v>441</v>
      </c>
      <c r="AQ120" s="1002"/>
      <c r="AR120" s="1002"/>
      <c r="AS120" s="1002"/>
      <c r="AT120" s="1003"/>
      <c r="AU120" s="1030" t="s">
        <v>471</v>
      </c>
      <c r="AV120" s="1031"/>
      <c r="AW120" s="1031"/>
      <c r="AX120" s="1031"/>
      <c r="AY120" s="1032"/>
      <c r="AZ120" s="968" t="s">
        <v>472</v>
      </c>
      <c r="BA120" s="936"/>
      <c r="BB120" s="936"/>
      <c r="BC120" s="936"/>
      <c r="BD120" s="936"/>
      <c r="BE120" s="936"/>
      <c r="BF120" s="936"/>
      <c r="BG120" s="936"/>
      <c r="BH120" s="936"/>
      <c r="BI120" s="936"/>
      <c r="BJ120" s="936"/>
      <c r="BK120" s="936"/>
      <c r="BL120" s="936"/>
      <c r="BM120" s="936"/>
      <c r="BN120" s="936"/>
      <c r="BO120" s="936"/>
      <c r="BP120" s="937"/>
      <c r="BQ120" s="969">
        <v>2775490</v>
      </c>
      <c r="BR120" s="970"/>
      <c r="BS120" s="970"/>
      <c r="BT120" s="970"/>
      <c r="BU120" s="970"/>
      <c r="BV120" s="970">
        <v>2870407</v>
      </c>
      <c r="BW120" s="970"/>
      <c r="BX120" s="970"/>
      <c r="BY120" s="970"/>
      <c r="BZ120" s="970"/>
      <c r="CA120" s="970">
        <v>3066975</v>
      </c>
      <c r="CB120" s="970"/>
      <c r="CC120" s="970"/>
      <c r="CD120" s="970"/>
      <c r="CE120" s="970"/>
      <c r="CF120" s="983">
        <v>45.3</v>
      </c>
      <c r="CG120" s="984"/>
      <c r="CH120" s="984"/>
      <c r="CI120" s="984"/>
      <c r="CJ120" s="984"/>
      <c r="CK120" s="1045" t="s">
        <v>473</v>
      </c>
      <c r="CL120" s="1046"/>
      <c r="CM120" s="1046"/>
      <c r="CN120" s="1046"/>
      <c r="CO120" s="1047"/>
      <c r="CP120" s="1053" t="s">
        <v>474</v>
      </c>
      <c r="CQ120" s="1054"/>
      <c r="CR120" s="1054"/>
      <c r="CS120" s="1054"/>
      <c r="CT120" s="1054"/>
      <c r="CU120" s="1054"/>
      <c r="CV120" s="1054"/>
      <c r="CW120" s="1054"/>
      <c r="CX120" s="1054"/>
      <c r="CY120" s="1054"/>
      <c r="CZ120" s="1054"/>
      <c r="DA120" s="1054"/>
      <c r="DB120" s="1054"/>
      <c r="DC120" s="1054"/>
      <c r="DD120" s="1054"/>
      <c r="DE120" s="1054"/>
      <c r="DF120" s="1055"/>
      <c r="DG120" s="969">
        <v>1484508</v>
      </c>
      <c r="DH120" s="970"/>
      <c r="DI120" s="970"/>
      <c r="DJ120" s="970"/>
      <c r="DK120" s="970"/>
      <c r="DL120" s="970">
        <v>1393008</v>
      </c>
      <c r="DM120" s="970"/>
      <c r="DN120" s="970"/>
      <c r="DO120" s="970"/>
      <c r="DP120" s="970"/>
      <c r="DQ120" s="970">
        <v>1354765</v>
      </c>
      <c r="DR120" s="970"/>
      <c r="DS120" s="970"/>
      <c r="DT120" s="970"/>
      <c r="DU120" s="970"/>
      <c r="DV120" s="971">
        <v>20</v>
      </c>
      <c r="DW120" s="971"/>
      <c r="DX120" s="971"/>
      <c r="DY120" s="971"/>
      <c r="DZ120" s="972"/>
    </row>
    <row r="121" spans="1:130" s="230" customFormat="1" ht="26.25" customHeight="1" x14ac:dyDescent="0.2">
      <c r="A121" s="1096"/>
      <c r="B121" s="988"/>
      <c r="C121" s="1013" t="s">
        <v>475</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v>15</v>
      </c>
      <c r="AB121" s="998"/>
      <c r="AC121" s="998"/>
      <c r="AD121" s="998"/>
      <c r="AE121" s="999"/>
      <c r="AF121" s="1000">
        <v>14</v>
      </c>
      <c r="AG121" s="998"/>
      <c r="AH121" s="998"/>
      <c r="AI121" s="998"/>
      <c r="AJ121" s="999"/>
      <c r="AK121" s="1000">
        <v>14</v>
      </c>
      <c r="AL121" s="998"/>
      <c r="AM121" s="998"/>
      <c r="AN121" s="998"/>
      <c r="AO121" s="999"/>
      <c r="AP121" s="1001">
        <v>0</v>
      </c>
      <c r="AQ121" s="1002"/>
      <c r="AR121" s="1002"/>
      <c r="AS121" s="1002"/>
      <c r="AT121" s="1003"/>
      <c r="AU121" s="1033"/>
      <c r="AV121" s="1034"/>
      <c r="AW121" s="1034"/>
      <c r="AX121" s="1034"/>
      <c r="AY121" s="1035"/>
      <c r="AZ121" s="961" t="s">
        <v>476</v>
      </c>
      <c r="BA121" s="962"/>
      <c r="BB121" s="962"/>
      <c r="BC121" s="962"/>
      <c r="BD121" s="962"/>
      <c r="BE121" s="962"/>
      <c r="BF121" s="962"/>
      <c r="BG121" s="962"/>
      <c r="BH121" s="962"/>
      <c r="BI121" s="962"/>
      <c r="BJ121" s="962"/>
      <c r="BK121" s="962"/>
      <c r="BL121" s="962"/>
      <c r="BM121" s="962"/>
      <c r="BN121" s="962"/>
      <c r="BO121" s="962"/>
      <c r="BP121" s="963"/>
      <c r="BQ121" s="964">
        <v>103985</v>
      </c>
      <c r="BR121" s="965"/>
      <c r="BS121" s="965"/>
      <c r="BT121" s="965"/>
      <c r="BU121" s="965"/>
      <c r="BV121" s="965">
        <v>71850</v>
      </c>
      <c r="BW121" s="965"/>
      <c r="BX121" s="965"/>
      <c r="BY121" s="965"/>
      <c r="BZ121" s="965"/>
      <c r="CA121" s="965">
        <v>48017</v>
      </c>
      <c r="CB121" s="965"/>
      <c r="CC121" s="965"/>
      <c r="CD121" s="965"/>
      <c r="CE121" s="965"/>
      <c r="CF121" s="959">
        <v>0.7</v>
      </c>
      <c r="CG121" s="960"/>
      <c r="CH121" s="960"/>
      <c r="CI121" s="960"/>
      <c r="CJ121" s="960"/>
      <c r="CK121" s="1048"/>
      <c r="CL121" s="1049"/>
      <c r="CM121" s="1049"/>
      <c r="CN121" s="1049"/>
      <c r="CO121" s="1050"/>
      <c r="CP121" s="1058" t="s">
        <v>477</v>
      </c>
      <c r="CQ121" s="1059"/>
      <c r="CR121" s="1059"/>
      <c r="CS121" s="1059"/>
      <c r="CT121" s="1059"/>
      <c r="CU121" s="1059"/>
      <c r="CV121" s="1059"/>
      <c r="CW121" s="1059"/>
      <c r="CX121" s="1059"/>
      <c r="CY121" s="1059"/>
      <c r="CZ121" s="1059"/>
      <c r="DA121" s="1059"/>
      <c r="DB121" s="1059"/>
      <c r="DC121" s="1059"/>
      <c r="DD121" s="1059"/>
      <c r="DE121" s="1059"/>
      <c r="DF121" s="1060"/>
      <c r="DG121" s="964">
        <v>377614</v>
      </c>
      <c r="DH121" s="965"/>
      <c r="DI121" s="965"/>
      <c r="DJ121" s="965"/>
      <c r="DK121" s="965"/>
      <c r="DL121" s="965">
        <v>326777</v>
      </c>
      <c r="DM121" s="965"/>
      <c r="DN121" s="965"/>
      <c r="DO121" s="965"/>
      <c r="DP121" s="965"/>
      <c r="DQ121" s="965">
        <v>412608</v>
      </c>
      <c r="DR121" s="965"/>
      <c r="DS121" s="965"/>
      <c r="DT121" s="965"/>
      <c r="DU121" s="965"/>
      <c r="DV121" s="966">
        <v>6.1</v>
      </c>
      <c r="DW121" s="966"/>
      <c r="DX121" s="966"/>
      <c r="DY121" s="966"/>
      <c r="DZ121" s="967"/>
    </row>
    <row r="122" spans="1:130" s="230" customFormat="1" ht="26.25" customHeight="1" x14ac:dyDescent="0.2">
      <c r="A122" s="1096"/>
      <c r="B122" s="988"/>
      <c r="C122" s="961" t="s">
        <v>457</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441</v>
      </c>
      <c r="AB122" s="998"/>
      <c r="AC122" s="998"/>
      <c r="AD122" s="998"/>
      <c r="AE122" s="999"/>
      <c r="AF122" s="1000" t="s">
        <v>441</v>
      </c>
      <c r="AG122" s="998"/>
      <c r="AH122" s="998"/>
      <c r="AI122" s="998"/>
      <c r="AJ122" s="999"/>
      <c r="AK122" s="1000" t="s">
        <v>441</v>
      </c>
      <c r="AL122" s="998"/>
      <c r="AM122" s="998"/>
      <c r="AN122" s="998"/>
      <c r="AO122" s="999"/>
      <c r="AP122" s="1001" t="s">
        <v>441</v>
      </c>
      <c r="AQ122" s="1002"/>
      <c r="AR122" s="1002"/>
      <c r="AS122" s="1002"/>
      <c r="AT122" s="1003"/>
      <c r="AU122" s="1033"/>
      <c r="AV122" s="1034"/>
      <c r="AW122" s="1034"/>
      <c r="AX122" s="1034"/>
      <c r="AY122" s="1035"/>
      <c r="AZ122" s="1012" t="s">
        <v>478</v>
      </c>
      <c r="BA122" s="1004"/>
      <c r="BB122" s="1004"/>
      <c r="BC122" s="1004"/>
      <c r="BD122" s="1004"/>
      <c r="BE122" s="1004"/>
      <c r="BF122" s="1004"/>
      <c r="BG122" s="1004"/>
      <c r="BH122" s="1004"/>
      <c r="BI122" s="1004"/>
      <c r="BJ122" s="1004"/>
      <c r="BK122" s="1004"/>
      <c r="BL122" s="1004"/>
      <c r="BM122" s="1004"/>
      <c r="BN122" s="1004"/>
      <c r="BO122" s="1004"/>
      <c r="BP122" s="1005"/>
      <c r="BQ122" s="1038">
        <v>9055918</v>
      </c>
      <c r="BR122" s="1039"/>
      <c r="BS122" s="1039"/>
      <c r="BT122" s="1039"/>
      <c r="BU122" s="1039"/>
      <c r="BV122" s="1039">
        <v>8818808</v>
      </c>
      <c r="BW122" s="1039"/>
      <c r="BX122" s="1039"/>
      <c r="BY122" s="1039"/>
      <c r="BZ122" s="1039"/>
      <c r="CA122" s="1039">
        <v>9269038</v>
      </c>
      <c r="CB122" s="1039"/>
      <c r="CC122" s="1039"/>
      <c r="CD122" s="1039"/>
      <c r="CE122" s="1039"/>
      <c r="CF122" s="1056">
        <v>136.80000000000001</v>
      </c>
      <c r="CG122" s="1057"/>
      <c r="CH122" s="1057"/>
      <c r="CI122" s="1057"/>
      <c r="CJ122" s="1057"/>
      <c r="CK122" s="1048"/>
      <c r="CL122" s="1049"/>
      <c r="CM122" s="1049"/>
      <c r="CN122" s="1049"/>
      <c r="CO122" s="1050"/>
      <c r="CP122" s="1058" t="s">
        <v>406</v>
      </c>
      <c r="CQ122" s="1059"/>
      <c r="CR122" s="1059"/>
      <c r="CS122" s="1059"/>
      <c r="CT122" s="1059"/>
      <c r="CU122" s="1059"/>
      <c r="CV122" s="1059"/>
      <c r="CW122" s="1059"/>
      <c r="CX122" s="1059"/>
      <c r="CY122" s="1059"/>
      <c r="CZ122" s="1059"/>
      <c r="DA122" s="1059"/>
      <c r="DB122" s="1059"/>
      <c r="DC122" s="1059"/>
      <c r="DD122" s="1059"/>
      <c r="DE122" s="1059"/>
      <c r="DF122" s="1060"/>
      <c r="DG122" s="964">
        <v>11654</v>
      </c>
      <c r="DH122" s="965"/>
      <c r="DI122" s="965"/>
      <c r="DJ122" s="965"/>
      <c r="DK122" s="965"/>
      <c r="DL122" s="965">
        <v>6259</v>
      </c>
      <c r="DM122" s="965"/>
      <c r="DN122" s="965"/>
      <c r="DO122" s="965"/>
      <c r="DP122" s="965"/>
      <c r="DQ122" s="965">
        <v>86015</v>
      </c>
      <c r="DR122" s="965"/>
      <c r="DS122" s="965"/>
      <c r="DT122" s="965"/>
      <c r="DU122" s="965"/>
      <c r="DV122" s="966">
        <v>1.3</v>
      </c>
      <c r="DW122" s="966"/>
      <c r="DX122" s="966"/>
      <c r="DY122" s="966"/>
      <c r="DZ122" s="967"/>
    </row>
    <row r="123" spans="1:130" s="230" customFormat="1" ht="26.25" customHeight="1" x14ac:dyDescent="0.2">
      <c r="A123" s="1096"/>
      <c r="B123" s="988"/>
      <c r="C123" s="961" t="s">
        <v>463</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v>24152</v>
      </c>
      <c r="AB123" s="998"/>
      <c r="AC123" s="998"/>
      <c r="AD123" s="998"/>
      <c r="AE123" s="999"/>
      <c r="AF123" s="1000">
        <v>23969</v>
      </c>
      <c r="AG123" s="998"/>
      <c r="AH123" s="998"/>
      <c r="AI123" s="998"/>
      <c r="AJ123" s="999"/>
      <c r="AK123" s="1000">
        <v>23787</v>
      </c>
      <c r="AL123" s="998"/>
      <c r="AM123" s="998"/>
      <c r="AN123" s="998"/>
      <c r="AO123" s="999"/>
      <c r="AP123" s="1001">
        <v>0.4</v>
      </c>
      <c r="AQ123" s="1002"/>
      <c r="AR123" s="1002"/>
      <c r="AS123" s="1002"/>
      <c r="AT123" s="1003"/>
      <c r="AU123" s="1036"/>
      <c r="AV123" s="1037"/>
      <c r="AW123" s="1037"/>
      <c r="AX123" s="1037"/>
      <c r="AY123" s="1037"/>
      <c r="AZ123" s="251" t="s">
        <v>188</v>
      </c>
      <c r="BA123" s="251"/>
      <c r="BB123" s="251"/>
      <c r="BC123" s="251"/>
      <c r="BD123" s="251"/>
      <c r="BE123" s="251"/>
      <c r="BF123" s="251"/>
      <c r="BG123" s="251"/>
      <c r="BH123" s="251"/>
      <c r="BI123" s="251"/>
      <c r="BJ123" s="251"/>
      <c r="BK123" s="251"/>
      <c r="BL123" s="251"/>
      <c r="BM123" s="251"/>
      <c r="BN123" s="251"/>
      <c r="BO123" s="1016" t="s">
        <v>479</v>
      </c>
      <c r="BP123" s="1044"/>
      <c r="BQ123" s="1102">
        <v>11935393</v>
      </c>
      <c r="BR123" s="1103"/>
      <c r="BS123" s="1103"/>
      <c r="BT123" s="1103"/>
      <c r="BU123" s="1103"/>
      <c r="BV123" s="1103">
        <v>11761065</v>
      </c>
      <c r="BW123" s="1103"/>
      <c r="BX123" s="1103"/>
      <c r="BY123" s="1103"/>
      <c r="BZ123" s="1103"/>
      <c r="CA123" s="1103">
        <v>12384030</v>
      </c>
      <c r="CB123" s="1103"/>
      <c r="CC123" s="1103"/>
      <c r="CD123" s="1103"/>
      <c r="CE123" s="1103"/>
      <c r="CF123" s="1040"/>
      <c r="CG123" s="1041"/>
      <c r="CH123" s="1041"/>
      <c r="CI123" s="1041"/>
      <c r="CJ123" s="1042"/>
      <c r="CK123" s="1048"/>
      <c r="CL123" s="1049"/>
      <c r="CM123" s="1049"/>
      <c r="CN123" s="1049"/>
      <c r="CO123" s="1050"/>
      <c r="CP123" s="1058" t="s">
        <v>480</v>
      </c>
      <c r="CQ123" s="1059"/>
      <c r="CR123" s="1059"/>
      <c r="CS123" s="1059"/>
      <c r="CT123" s="1059"/>
      <c r="CU123" s="1059"/>
      <c r="CV123" s="1059"/>
      <c r="CW123" s="1059"/>
      <c r="CX123" s="1059"/>
      <c r="CY123" s="1059"/>
      <c r="CZ123" s="1059"/>
      <c r="DA123" s="1059"/>
      <c r="DB123" s="1059"/>
      <c r="DC123" s="1059"/>
      <c r="DD123" s="1059"/>
      <c r="DE123" s="1059"/>
      <c r="DF123" s="1060"/>
      <c r="DG123" s="997" t="s">
        <v>415</v>
      </c>
      <c r="DH123" s="998"/>
      <c r="DI123" s="998"/>
      <c r="DJ123" s="998"/>
      <c r="DK123" s="999"/>
      <c r="DL123" s="1000" t="s">
        <v>392</v>
      </c>
      <c r="DM123" s="998"/>
      <c r="DN123" s="998"/>
      <c r="DO123" s="998"/>
      <c r="DP123" s="999"/>
      <c r="DQ123" s="1000" t="s">
        <v>415</v>
      </c>
      <c r="DR123" s="998"/>
      <c r="DS123" s="998"/>
      <c r="DT123" s="998"/>
      <c r="DU123" s="999"/>
      <c r="DV123" s="1001" t="s">
        <v>441</v>
      </c>
      <c r="DW123" s="1002"/>
      <c r="DX123" s="1002"/>
      <c r="DY123" s="1002"/>
      <c r="DZ123" s="1003"/>
    </row>
    <row r="124" spans="1:130" s="230" customFormat="1" ht="26.25" customHeight="1" thickBot="1" x14ac:dyDescent="0.25">
      <c r="A124" s="1096"/>
      <c r="B124" s="988"/>
      <c r="C124" s="961" t="s">
        <v>466</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415</v>
      </c>
      <c r="AB124" s="998"/>
      <c r="AC124" s="998"/>
      <c r="AD124" s="998"/>
      <c r="AE124" s="999"/>
      <c r="AF124" s="1000" t="s">
        <v>392</v>
      </c>
      <c r="AG124" s="998"/>
      <c r="AH124" s="998"/>
      <c r="AI124" s="998"/>
      <c r="AJ124" s="999"/>
      <c r="AK124" s="1000" t="s">
        <v>441</v>
      </c>
      <c r="AL124" s="998"/>
      <c r="AM124" s="998"/>
      <c r="AN124" s="998"/>
      <c r="AO124" s="999"/>
      <c r="AP124" s="1001" t="s">
        <v>415</v>
      </c>
      <c r="AQ124" s="1002"/>
      <c r="AR124" s="1002"/>
      <c r="AS124" s="1002"/>
      <c r="AT124" s="1003"/>
      <c r="AU124" s="1098" t="s">
        <v>481</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v>58.5</v>
      </c>
      <c r="BR124" s="1066"/>
      <c r="BS124" s="1066"/>
      <c r="BT124" s="1066"/>
      <c r="BU124" s="1066"/>
      <c r="BV124" s="1066">
        <v>72.8</v>
      </c>
      <c r="BW124" s="1066"/>
      <c r="BX124" s="1066"/>
      <c r="BY124" s="1066"/>
      <c r="BZ124" s="1066"/>
      <c r="CA124" s="1066">
        <v>58.1</v>
      </c>
      <c r="CB124" s="1066"/>
      <c r="CC124" s="1066"/>
      <c r="CD124" s="1066"/>
      <c r="CE124" s="1066"/>
      <c r="CF124" s="1067"/>
      <c r="CG124" s="1068"/>
      <c r="CH124" s="1068"/>
      <c r="CI124" s="1068"/>
      <c r="CJ124" s="1069"/>
      <c r="CK124" s="1051"/>
      <c r="CL124" s="1051"/>
      <c r="CM124" s="1051"/>
      <c r="CN124" s="1051"/>
      <c r="CO124" s="1052"/>
      <c r="CP124" s="1058" t="s">
        <v>482</v>
      </c>
      <c r="CQ124" s="1059"/>
      <c r="CR124" s="1059"/>
      <c r="CS124" s="1059"/>
      <c r="CT124" s="1059"/>
      <c r="CU124" s="1059"/>
      <c r="CV124" s="1059"/>
      <c r="CW124" s="1059"/>
      <c r="CX124" s="1059"/>
      <c r="CY124" s="1059"/>
      <c r="CZ124" s="1059"/>
      <c r="DA124" s="1059"/>
      <c r="DB124" s="1059"/>
      <c r="DC124" s="1059"/>
      <c r="DD124" s="1059"/>
      <c r="DE124" s="1059"/>
      <c r="DF124" s="1060"/>
      <c r="DG124" s="1043">
        <v>154838</v>
      </c>
      <c r="DH124" s="1025"/>
      <c r="DI124" s="1025"/>
      <c r="DJ124" s="1025"/>
      <c r="DK124" s="1026"/>
      <c r="DL124" s="1024">
        <v>287253</v>
      </c>
      <c r="DM124" s="1025"/>
      <c r="DN124" s="1025"/>
      <c r="DO124" s="1025"/>
      <c r="DP124" s="1026"/>
      <c r="DQ124" s="1024" t="s">
        <v>392</v>
      </c>
      <c r="DR124" s="1025"/>
      <c r="DS124" s="1025"/>
      <c r="DT124" s="1025"/>
      <c r="DU124" s="1026"/>
      <c r="DV124" s="1027" t="s">
        <v>449</v>
      </c>
      <c r="DW124" s="1028"/>
      <c r="DX124" s="1028"/>
      <c r="DY124" s="1028"/>
      <c r="DZ124" s="1029"/>
    </row>
    <row r="125" spans="1:130" s="230" customFormat="1" ht="26.25" customHeight="1" x14ac:dyDescent="0.2">
      <c r="A125" s="1096"/>
      <c r="B125" s="988"/>
      <c r="C125" s="961" t="s">
        <v>468</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443</v>
      </c>
      <c r="AB125" s="998"/>
      <c r="AC125" s="998"/>
      <c r="AD125" s="998"/>
      <c r="AE125" s="999"/>
      <c r="AF125" s="1000" t="s">
        <v>443</v>
      </c>
      <c r="AG125" s="998"/>
      <c r="AH125" s="998"/>
      <c r="AI125" s="998"/>
      <c r="AJ125" s="999"/>
      <c r="AK125" s="1000" t="s">
        <v>443</v>
      </c>
      <c r="AL125" s="998"/>
      <c r="AM125" s="998"/>
      <c r="AN125" s="998"/>
      <c r="AO125" s="999"/>
      <c r="AP125" s="1001" t="s">
        <v>415</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483</v>
      </c>
      <c r="CL125" s="1046"/>
      <c r="CM125" s="1046"/>
      <c r="CN125" s="1046"/>
      <c r="CO125" s="1047"/>
      <c r="CP125" s="968" t="s">
        <v>484</v>
      </c>
      <c r="CQ125" s="936"/>
      <c r="CR125" s="936"/>
      <c r="CS125" s="936"/>
      <c r="CT125" s="936"/>
      <c r="CU125" s="936"/>
      <c r="CV125" s="936"/>
      <c r="CW125" s="936"/>
      <c r="CX125" s="936"/>
      <c r="CY125" s="936"/>
      <c r="CZ125" s="936"/>
      <c r="DA125" s="936"/>
      <c r="DB125" s="936"/>
      <c r="DC125" s="936"/>
      <c r="DD125" s="936"/>
      <c r="DE125" s="936"/>
      <c r="DF125" s="937"/>
      <c r="DG125" s="969" t="s">
        <v>485</v>
      </c>
      <c r="DH125" s="970"/>
      <c r="DI125" s="970"/>
      <c r="DJ125" s="970"/>
      <c r="DK125" s="970"/>
      <c r="DL125" s="970" t="s">
        <v>449</v>
      </c>
      <c r="DM125" s="970"/>
      <c r="DN125" s="970"/>
      <c r="DO125" s="970"/>
      <c r="DP125" s="970"/>
      <c r="DQ125" s="970" t="s">
        <v>443</v>
      </c>
      <c r="DR125" s="970"/>
      <c r="DS125" s="970"/>
      <c r="DT125" s="970"/>
      <c r="DU125" s="970"/>
      <c r="DV125" s="971" t="s">
        <v>443</v>
      </c>
      <c r="DW125" s="971"/>
      <c r="DX125" s="971"/>
      <c r="DY125" s="971"/>
      <c r="DZ125" s="972"/>
    </row>
    <row r="126" spans="1:130" s="230" customFormat="1" ht="26.25" customHeight="1" thickBot="1" x14ac:dyDescent="0.25">
      <c r="A126" s="1096"/>
      <c r="B126" s="988"/>
      <c r="C126" s="961" t="s">
        <v>470</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v>2568</v>
      </c>
      <c r="AB126" s="998"/>
      <c r="AC126" s="998"/>
      <c r="AD126" s="998"/>
      <c r="AE126" s="999"/>
      <c r="AF126" s="1000">
        <v>2095</v>
      </c>
      <c r="AG126" s="998"/>
      <c r="AH126" s="998"/>
      <c r="AI126" s="998"/>
      <c r="AJ126" s="999"/>
      <c r="AK126" s="1000">
        <v>1714</v>
      </c>
      <c r="AL126" s="998"/>
      <c r="AM126" s="998"/>
      <c r="AN126" s="998"/>
      <c r="AO126" s="999"/>
      <c r="AP126" s="1001">
        <v>0</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486</v>
      </c>
      <c r="CQ126" s="962"/>
      <c r="CR126" s="962"/>
      <c r="CS126" s="962"/>
      <c r="CT126" s="962"/>
      <c r="CU126" s="962"/>
      <c r="CV126" s="962"/>
      <c r="CW126" s="962"/>
      <c r="CX126" s="962"/>
      <c r="CY126" s="962"/>
      <c r="CZ126" s="962"/>
      <c r="DA126" s="962"/>
      <c r="DB126" s="962"/>
      <c r="DC126" s="962"/>
      <c r="DD126" s="962"/>
      <c r="DE126" s="962"/>
      <c r="DF126" s="963"/>
      <c r="DG126" s="964" t="s">
        <v>392</v>
      </c>
      <c r="DH126" s="965"/>
      <c r="DI126" s="965"/>
      <c r="DJ126" s="965"/>
      <c r="DK126" s="965"/>
      <c r="DL126" s="965" t="s">
        <v>415</v>
      </c>
      <c r="DM126" s="965"/>
      <c r="DN126" s="965"/>
      <c r="DO126" s="965"/>
      <c r="DP126" s="965"/>
      <c r="DQ126" s="965" t="s">
        <v>443</v>
      </c>
      <c r="DR126" s="965"/>
      <c r="DS126" s="965"/>
      <c r="DT126" s="965"/>
      <c r="DU126" s="965"/>
      <c r="DV126" s="966" t="s">
        <v>443</v>
      </c>
      <c r="DW126" s="966"/>
      <c r="DX126" s="966"/>
      <c r="DY126" s="966"/>
      <c r="DZ126" s="967"/>
    </row>
    <row r="127" spans="1:130" s="230" customFormat="1" ht="26.25" customHeight="1" x14ac:dyDescent="0.2">
      <c r="A127" s="1097"/>
      <c r="B127" s="990"/>
      <c r="C127" s="1012" t="s">
        <v>487</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v>64979</v>
      </c>
      <c r="AB127" s="998"/>
      <c r="AC127" s="998"/>
      <c r="AD127" s="998"/>
      <c r="AE127" s="999"/>
      <c r="AF127" s="1000">
        <v>95392</v>
      </c>
      <c r="AG127" s="998"/>
      <c r="AH127" s="998"/>
      <c r="AI127" s="998"/>
      <c r="AJ127" s="999"/>
      <c r="AK127" s="1000">
        <v>120026</v>
      </c>
      <c r="AL127" s="998"/>
      <c r="AM127" s="998"/>
      <c r="AN127" s="998"/>
      <c r="AO127" s="999"/>
      <c r="AP127" s="1001">
        <v>1.8</v>
      </c>
      <c r="AQ127" s="1002"/>
      <c r="AR127" s="1002"/>
      <c r="AS127" s="1002"/>
      <c r="AT127" s="1003"/>
      <c r="AU127" s="232"/>
      <c r="AV127" s="232"/>
      <c r="AW127" s="232"/>
      <c r="AX127" s="1070" t="s">
        <v>488</v>
      </c>
      <c r="AY127" s="1071"/>
      <c r="AZ127" s="1071"/>
      <c r="BA127" s="1071"/>
      <c r="BB127" s="1071"/>
      <c r="BC127" s="1071"/>
      <c r="BD127" s="1071"/>
      <c r="BE127" s="1072"/>
      <c r="BF127" s="1073" t="s">
        <v>489</v>
      </c>
      <c r="BG127" s="1071"/>
      <c r="BH127" s="1071"/>
      <c r="BI127" s="1071"/>
      <c r="BJ127" s="1071"/>
      <c r="BK127" s="1071"/>
      <c r="BL127" s="1072"/>
      <c r="BM127" s="1073" t="s">
        <v>490</v>
      </c>
      <c r="BN127" s="1071"/>
      <c r="BO127" s="1071"/>
      <c r="BP127" s="1071"/>
      <c r="BQ127" s="1071"/>
      <c r="BR127" s="1071"/>
      <c r="BS127" s="1072"/>
      <c r="BT127" s="1073" t="s">
        <v>491</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492</v>
      </c>
      <c r="CQ127" s="962"/>
      <c r="CR127" s="962"/>
      <c r="CS127" s="962"/>
      <c r="CT127" s="962"/>
      <c r="CU127" s="962"/>
      <c r="CV127" s="962"/>
      <c r="CW127" s="962"/>
      <c r="CX127" s="962"/>
      <c r="CY127" s="962"/>
      <c r="CZ127" s="962"/>
      <c r="DA127" s="962"/>
      <c r="DB127" s="962"/>
      <c r="DC127" s="962"/>
      <c r="DD127" s="962"/>
      <c r="DE127" s="962"/>
      <c r="DF127" s="963"/>
      <c r="DG127" s="964" t="s">
        <v>443</v>
      </c>
      <c r="DH127" s="965"/>
      <c r="DI127" s="965"/>
      <c r="DJ127" s="965"/>
      <c r="DK127" s="965"/>
      <c r="DL127" s="965" t="s">
        <v>493</v>
      </c>
      <c r="DM127" s="965"/>
      <c r="DN127" s="965"/>
      <c r="DO127" s="965"/>
      <c r="DP127" s="965"/>
      <c r="DQ127" s="965" t="s">
        <v>443</v>
      </c>
      <c r="DR127" s="965"/>
      <c r="DS127" s="965"/>
      <c r="DT127" s="965"/>
      <c r="DU127" s="965"/>
      <c r="DV127" s="966" t="s">
        <v>443</v>
      </c>
      <c r="DW127" s="966"/>
      <c r="DX127" s="966"/>
      <c r="DY127" s="966"/>
      <c r="DZ127" s="967"/>
    </row>
    <row r="128" spans="1:130" s="230" customFormat="1" ht="26.25" customHeight="1" thickBot="1" x14ac:dyDescent="0.25">
      <c r="A128" s="1080" t="s">
        <v>494</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495</v>
      </c>
      <c r="X128" s="1082"/>
      <c r="Y128" s="1082"/>
      <c r="Z128" s="1083"/>
      <c r="AA128" s="1084">
        <v>55218</v>
      </c>
      <c r="AB128" s="1085"/>
      <c r="AC128" s="1085"/>
      <c r="AD128" s="1085"/>
      <c r="AE128" s="1086"/>
      <c r="AF128" s="1087">
        <v>55729</v>
      </c>
      <c r="AG128" s="1085"/>
      <c r="AH128" s="1085"/>
      <c r="AI128" s="1085"/>
      <c r="AJ128" s="1086"/>
      <c r="AK128" s="1087">
        <v>52592</v>
      </c>
      <c r="AL128" s="1085"/>
      <c r="AM128" s="1085"/>
      <c r="AN128" s="1085"/>
      <c r="AO128" s="1086"/>
      <c r="AP128" s="1088"/>
      <c r="AQ128" s="1089"/>
      <c r="AR128" s="1089"/>
      <c r="AS128" s="1089"/>
      <c r="AT128" s="1090"/>
      <c r="AU128" s="232"/>
      <c r="AV128" s="232"/>
      <c r="AW128" s="232"/>
      <c r="AX128" s="935" t="s">
        <v>496</v>
      </c>
      <c r="AY128" s="936"/>
      <c r="AZ128" s="936"/>
      <c r="BA128" s="936"/>
      <c r="BB128" s="936"/>
      <c r="BC128" s="936"/>
      <c r="BD128" s="936"/>
      <c r="BE128" s="937"/>
      <c r="BF128" s="1091" t="s">
        <v>443</v>
      </c>
      <c r="BG128" s="1092"/>
      <c r="BH128" s="1092"/>
      <c r="BI128" s="1092"/>
      <c r="BJ128" s="1092"/>
      <c r="BK128" s="1092"/>
      <c r="BL128" s="1093"/>
      <c r="BM128" s="1091">
        <v>13.88</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497</v>
      </c>
      <c r="CQ128" s="762"/>
      <c r="CR128" s="762"/>
      <c r="CS128" s="762"/>
      <c r="CT128" s="762"/>
      <c r="CU128" s="762"/>
      <c r="CV128" s="762"/>
      <c r="CW128" s="762"/>
      <c r="CX128" s="762"/>
      <c r="CY128" s="762"/>
      <c r="CZ128" s="762"/>
      <c r="DA128" s="762"/>
      <c r="DB128" s="762"/>
      <c r="DC128" s="762"/>
      <c r="DD128" s="762"/>
      <c r="DE128" s="762"/>
      <c r="DF128" s="1075"/>
      <c r="DG128" s="1076" t="s">
        <v>443</v>
      </c>
      <c r="DH128" s="1077"/>
      <c r="DI128" s="1077"/>
      <c r="DJ128" s="1077"/>
      <c r="DK128" s="1077"/>
      <c r="DL128" s="1077" t="s">
        <v>449</v>
      </c>
      <c r="DM128" s="1077"/>
      <c r="DN128" s="1077"/>
      <c r="DO128" s="1077"/>
      <c r="DP128" s="1077"/>
      <c r="DQ128" s="1077" t="s">
        <v>443</v>
      </c>
      <c r="DR128" s="1077"/>
      <c r="DS128" s="1077"/>
      <c r="DT128" s="1077"/>
      <c r="DU128" s="1077"/>
      <c r="DV128" s="1078" t="s">
        <v>449</v>
      </c>
      <c r="DW128" s="1078"/>
      <c r="DX128" s="1078"/>
      <c r="DY128" s="1078"/>
      <c r="DZ128" s="1079"/>
    </row>
    <row r="129" spans="1:131" s="230" customFormat="1" ht="26.25" customHeight="1" x14ac:dyDescent="0.2">
      <c r="A129" s="973" t="s">
        <v>107</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498</v>
      </c>
      <c r="X129" s="1110"/>
      <c r="Y129" s="1110"/>
      <c r="Z129" s="1111"/>
      <c r="AA129" s="997">
        <v>7361260</v>
      </c>
      <c r="AB129" s="998"/>
      <c r="AC129" s="998"/>
      <c r="AD129" s="998"/>
      <c r="AE129" s="999"/>
      <c r="AF129" s="1000">
        <v>7725533</v>
      </c>
      <c r="AG129" s="998"/>
      <c r="AH129" s="998"/>
      <c r="AI129" s="998"/>
      <c r="AJ129" s="999"/>
      <c r="AK129" s="1000">
        <v>7525269</v>
      </c>
      <c r="AL129" s="998"/>
      <c r="AM129" s="998"/>
      <c r="AN129" s="998"/>
      <c r="AO129" s="999"/>
      <c r="AP129" s="1112"/>
      <c r="AQ129" s="1113"/>
      <c r="AR129" s="1113"/>
      <c r="AS129" s="1113"/>
      <c r="AT129" s="1114"/>
      <c r="AU129" s="233"/>
      <c r="AV129" s="233"/>
      <c r="AW129" s="233"/>
      <c r="AX129" s="1104" t="s">
        <v>499</v>
      </c>
      <c r="AY129" s="962"/>
      <c r="AZ129" s="962"/>
      <c r="BA129" s="962"/>
      <c r="BB129" s="962"/>
      <c r="BC129" s="962"/>
      <c r="BD129" s="962"/>
      <c r="BE129" s="963"/>
      <c r="BF129" s="1105" t="s">
        <v>443</v>
      </c>
      <c r="BG129" s="1106"/>
      <c r="BH129" s="1106"/>
      <c r="BI129" s="1106"/>
      <c r="BJ129" s="1106"/>
      <c r="BK129" s="1106"/>
      <c r="BL129" s="1107"/>
      <c r="BM129" s="1105">
        <v>18.88</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3" t="s">
        <v>500</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501</v>
      </c>
      <c r="X130" s="1110"/>
      <c r="Y130" s="1110"/>
      <c r="Z130" s="1111"/>
      <c r="AA130" s="997">
        <v>761337</v>
      </c>
      <c r="AB130" s="998"/>
      <c r="AC130" s="998"/>
      <c r="AD130" s="998"/>
      <c r="AE130" s="999"/>
      <c r="AF130" s="1000">
        <v>776386</v>
      </c>
      <c r="AG130" s="998"/>
      <c r="AH130" s="998"/>
      <c r="AI130" s="998"/>
      <c r="AJ130" s="999"/>
      <c r="AK130" s="1000">
        <v>749999</v>
      </c>
      <c r="AL130" s="998"/>
      <c r="AM130" s="998"/>
      <c r="AN130" s="998"/>
      <c r="AO130" s="999"/>
      <c r="AP130" s="1112"/>
      <c r="AQ130" s="1113"/>
      <c r="AR130" s="1113"/>
      <c r="AS130" s="1113"/>
      <c r="AT130" s="1114"/>
      <c r="AU130" s="233"/>
      <c r="AV130" s="233"/>
      <c r="AW130" s="233"/>
      <c r="AX130" s="1104" t="s">
        <v>502</v>
      </c>
      <c r="AY130" s="962"/>
      <c r="AZ130" s="962"/>
      <c r="BA130" s="962"/>
      <c r="BB130" s="962"/>
      <c r="BC130" s="962"/>
      <c r="BD130" s="962"/>
      <c r="BE130" s="963"/>
      <c r="BF130" s="1140">
        <v>6.5</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503</v>
      </c>
      <c r="X131" s="1147"/>
      <c r="Y131" s="1147"/>
      <c r="Z131" s="1148"/>
      <c r="AA131" s="1043">
        <v>6599923</v>
      </c>
      <c r="AB131" s="1025"/>
      <c r="AC131" s="1025"/>
      <c r="AD131" s="1025"/>
      <c r="AE131" s="1026"/>
      <c r="AF131" s="1024">
        <v>6949147</v>
      </c>
      <c r="AG131" s="1025"/>
      <c r="AH131" s="1025"/>
      <c r="AI131" s="1025"/>
      <c r="AJ131" s="1026"/>
      <c r="AK131" s="1024">
        <v>6775270</v>
      </c>
      <c r="AL131" s="1025"/>
      <c r="AM131" s="1025"/>
      <c r="AN131" s="1025"/>
      <c r="AO131" s="1026"/>
      <c r="AP131" s="1149"/>
      <c r="AQ131" s="1150"/>
      <c r="AR131" s="1150"/>
      <c r="AS131" s="1150"/>
      <c r="AT131" s="1151"/>
      <c r="AU131" s="233"/>
      <c r="AV131" s="233"/>
      <c r="AW131" s="233"/>
      <c r="AX131" s="1122" t="s">
        <v>504</v>
      </c>
      <c r="AY131" s="762"/>
      <c r="AZ131" s="762"/>
      <c r="BA131" s="762"/>
      <c r="BB131" s="762"/>
      <c r="BC131" s="762"/>
      <c r="BD131" s="762"/>
      <c r="BE131" s="1075"/>
      <c r="BF131" s="1123">
        <v>58.1</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9" t="s">
        <v>505</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506</v>
      </c>
      <c r="W132" s="1133"/>
      <c r="X132" s="1133"/>
      <c r="Y132" s="1133"/>
      <c r="Z132" s="1134"/>
      <c r="AA132" s="1135">
        <v>5.0291344310000001</v>
      </c>
      <c r="AB132" s="1136"/>
      <c r="AC132" s="1136"/>
      <c r="AD132" s="1136"/>
      <c r="AE132" s="1137"/>
      <c r="AF132" s="1138">
        <v>6.353700677</v>
      </c>
      <c r="AG132" s="1136"/>
      <c r="AH132" s="1136"/>
      <c r="AI132" s="1136"/>
      <c r="AJ132" s="1137"/>
      <c r="AK132" s="1138">
        <v>8.4003589519999995</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507</v>
      </c>
      <c r="W133" s="1116"/>
      <c r="X133" s="1116"/>
      <c r="Y133" s="1116"/>
      <c r="Z133" s="1117"/>
      <c r="AA133" s="1118">
        <v>4.4000000000000004</v>
      </c>
      <c r="AB133" s="1119"/>
      <c r="AC133" s="1119"/>
      <c r="AD133" s="1119"/>
      <c r="AE133" s="1120"/>
      <c r="AF133" s="1118">
        <v>5.2</v>
      </c>
      <c r="AG133" s="1119"/>
      <c r="AH133" s="1119"/>
      <c r="AI133" s="1119"/>
      <c r="AJ133" s="1120"/>
      <c r="AK133" s="1118">
        <v>6.5</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ogrXFo7QKToH/AEUhKyeROETIa9Fp754wJ+MG0Weo/eUrNL0cpJsnsroQ74PoywozSa/JFPdPxId+IpetV8Lg==" saltValue="bSURh2tNd9yZD4HHi5Vg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4" zoomScaleNormal="85" zoomScaleSheetLayoutView="100" workbookViewId="0">
      <selection activeCell="CP29" sqref="CP29"/>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xefen1pQfstu9t29y9Od+xWwR9t3Bevq9E4o7ZDGFFMDyHPFJHp/SOIZvxvEavuEKpDfeHoR+MP5YtD6q58CA==" saltValue="rFGH00bEA9AFBvkDK35ZA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dXAg1O3N2UazY0GyVmJbOlhDI4iuP94cbZJWGzDmWKowGcwsQtGAp0Frc4e6o+TpffAUJ75T1d0MS2tm08/Mg==" saltValue="ZRRI000rQvrDhRtohBx1Z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511</v>
      </c>
      <c r="AP7" s="272"/>
      <c r="AQ7" s="273" t="s">
        <v>512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513</v>
      </c>
      <c r="AQ8" s="279" t="s">
        <v>514</v>
      </c>
      <c r="AR8" s="280" t="s">
        <v>515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516</v>
      </c>
      <c r="AL9" s="1156"/>
      <c r="AM9" s="1156"/>
      <c r="AN9" s="1157"/>
      <c r="AO9" s="281">
        <v>1917402</v>
      </c>
      <c r="AP9" s="281">
        <v>106351</v>
      </c>
      <c r="AQ9" s="282">
        <v>115879</v>
      </c>
      <c r="AR9" s="283">
        <v>-8.1999999999999993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517</v>
      </c>
      <c r="AL10" s="1156"/>
      <c r="AM10" s="1156"/>
      <c r="AN10" s="1157"/>
      <c r="AO10" s="284">
        <v>305539</v>
      </c>
      <c r="AP10" s="284">
        <v>16947</v>
      </c>
      <c r="AQ10" s="285">
        <v>14625</v>
      </c>
      <c r="AR10" s="286">
        <v>15.9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518</v>
      </c>
      <c r="AL11" s="1156"/>
      <c r="AM11" s="1156"/>
      <c r="AN11" s="1157"/>
      <c r="AO11" s="284" t="s">
        <v>519</v>
      </c>
      <c r="AP11" s="284" t="s">
        <v>519</v>
      </c>
      <c r="AQ11" s="285">
        <v>3181</v>
      </c>
      <c r="AR11" s="286" t="s">
        <v>519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520</v>
      </c>
      <c r="AL12" s="1156"/>
      <c r="AM12" s="1156"/>
      <c r="AN12" s="1157"/>
      <c r="AO12" s="284" t="s">
        <v>519</v>
      </c>
      <c r="AP12" s="284" t="s">
        <v>519</v>
      </c>
      <c r="AQ12" s="285" t="s">
        <v>519</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521</v>
      </c>
      <c r="AL13" s="1156"/>
      <c r="AM13" s="1156"/>
      <c r="AN13" s="1157"/>
      <c r="AO13" s="284">
        <v>49210</v>
      </c>
      <c r="AP13" s="284">
        <v>2729</v>
      </c>
      <c r="AQ13" s="285">
        <v>5586</v>
      </c>
      <c r="AR13" s="286">
        <v>-51.1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522</v>
      </c>
      <c r="AL14" s="1156"/>
      <c r="AM14" s="1156"/>
      <c r="AN14" s="1157"/>
      <c r="AO14" s="284">
        <v>14365</v>
      </c>
      <c r="AP14" s="284">
        <v>797</v>
      </c>
      <c r="AQ14" s="285">
        <v>1576</v>
      </c>
      <c r="AR14" s="286">
        <v>-49.4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523</v>
      </c>
      <c r="AL15" s="1159"/>
      <c r="AM15" s="1159"/>
      <c r="AN15" s="1160"/>
      <c r="AO15" s="284">
        <v>-122916</v>
      </c>
      <c r="AP15" s="284">
        <v>-6818</v>
      </c>
      <c r="AQ15" s="285">
        <v>-7785</v>
      </c>
      <c r="AR15" s="286">
        <v>-12.4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188</v>
      </c>
      <c r="AL16" s="1159"/>
      <c r="AM16" s="1159"/>
      <c r="AN16" s="1160"/>
      <c r="AO16" s="284">
        <v>2163600</v>
      </c>
      <c r="AP16" s="284">
        <v>120007</v>
      </c>
      <c r="AQ16" s="285">
        <v>133062</v>
      </c>
      <c r="AR16" s="286">
        <v>-9.8000000000000007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528</v>
      </c>
      <c r="AL21" s="1162"/>
      <c r="AM21" s="1162"/>
      <c r="AN21" s="1163"/>
      <c r="AO21" s="297">
        <v>9.98</v>
      </c>
      <c r="AP21" s="298">
        <v>11.97</v>
      </c>
      <c r="AQ21" s="299">
        <v>-1.99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529</v>
      </c>
      <c r="AL22" s="1162"/>
      <c r="AM22" s="1162"/>
      <c r="AN22" s="1163"/>
      <c r="AO22" s="302">
        <v>98.1</v>
      </c>
      <c r="AP22" s="303">
        <v>95</v>
      </c>
      <c r="AQ22" s="304">
        <v>3.1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52" t="s">
        <v>530</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ht="13.2" x14ac:dyDescent="0.2">
      <c r="A27" s="309"/>
      <c r="AO27" s="262"/>
      <c r="AP27" s="262"/>
      <c r="AQ27" s="262"/>
      <c r="AR27" s="262"/>
      <c r="AS27" s="262"/>
      <c r="AT27" s="262"/>
    </row>
    <row r="28" spans="1:46" ht="16.2"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511</v>
      </c>
      <c r="AP30" s="272"/>
      <c r="AQ30" s="273" t="s">
        <v>512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533</v>
      </c>
      <c r="AL32" s="1170"/>
      <c r="AM32" s="1170"/>
      <c r="AN32" s="1171"/>
      <c r="AO32" s="312">
        <v>952075</v>
      </c>
      <c r="AP32" s="312">
        <v>52808</v>
      </c>
      <c r="AQ32" s="313">
        <v>79195</v>
      </c>
      <c r="AR32" s="314">
        <v>-33.299999999999997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534</v>
      </c>
      <c r="AL33" s="1170"/>
      <c r="AM33" s="1170"/>
      <c r="AN33" s="1171"/>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535</v>
      </c>
      <c r="AL34" s="1170"/>
      <c r="AM34" s="1170"/>
      <c r="AN34" s="1171"/>
      <c r="AO34" s="312" t="s">
        <v>519</v>
      </c>
      <c r="AP34" s="312" t="s">
        <v>519</v>
      </c>
      <c r="AQ34" s="313" t="s">
        <v>519</v>
      </c>
      <c r="AR34" s="314" t="s">
        <v>519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536</v>
      </c>
      <c r="AL35" s="1170"/>
      <c r="AM35" s="1170"/>
      <c r="AN35" s="1171"/>
      <c r="AO35" s="312">
        <v>258002</v>
      </c>
      <c r="AP35" s="312">
        <v>14310</v>
      </c>
      <c r="AQ35" s="313">
        <v>19814</v>
      </c>
      <c r="AR35" s="314">
        <v>-27.8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537</v>
      </c>
      <c r="AL36" s="1170"/>
      <c r="AM36" s="1170"/>
      <c r="AN36" s="1171"/>
      <c r="AO36" s="312">
        <v>16120</v>
      </c>
      <c r="AP36" s="312">
        <v>894</v>
      </c>
      <c r="AQ36" s="313">
        <v>2500</v>
      </c>
      <c r="AR36" s="314">
        <v>-64.2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538</v>
      </c>
      <c r="AL37" s="1170"/>
      <c r="AM37" s="1170"/>
      <c r="AN37" s="1171"/>
      <c r="AO37" s="312">
        <v>145541</v>
      </c>
      <c r="AP37" s="312">
        <v>8073</v>
      </c>
      <c r="AQ37" s="313">
        <v>761</v>
      </c>
      <c r="AR37" s="314">
        <v>960.8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539</v>
      </c>
      <c r="AL38" s="1173"/>
      <c r="AM38" s="1173"/>
      <c r="AN38" s="1174"/>
      <c r="AO38" s="315" t="s">
        <v>519</v>
      </c>
      <c r="AP38" s="315" t="s">
        <v>519</v>
      </c>
      <c r="AQ38" s="316">
        <v>1</v>
      </c>
      <c r="AR38" s="304" t="s">
        <v>519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540</v>
      </c>
      <c r="AL39" s="1173"/>
      <c r="AM39" s="1173"/>
      <c r="AN39" s="1174"/>
      <c r="AO39" s="312">
        <v>-52592</v>
      </c>
      <c r="AP39" s="312">
        <v>-2917</v>
      </c>
      <c r="AQ39" s="313">
        <v>-2022</v>
      </c>
      <c r="AR39" s="314">
        <v>44.3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541</v>
      </c>
      <c r="AL40" s="1170"/>
      <c r="AM40" s="1170"/>
      <c r="AN40" s="1171"/>
      <c r="AO40" s="312">
        <v>-749999</v>
      </c>
      <c r="AP40" s="312">
        <v>-41600</v>
      </c>
      <c r="AQ40" s="313">
        <v>-69592</v>
      </c>
      <c r="AR40" s="314">
        <v>-40.200000000000003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300</v>
      </c>
      <c r="AL41" s="1176"/>
      <c r="AM41" s="1176"/>
      <c r="AN41" s="1177"/>
      <c r="AO41" s="312">
        <v>569147</v>
      </c>
      <c r="AP41" s="312">
        <v>31568</v>
      </c>
      <c r="AQ41" s="313">
        <v>30658</v>
      </c>
      <c r="AR41" s="314">
        <v>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511</v>
      </c>
      <c r="AN49" s="1166" t="s">
        <v>545</v>
      </c>
      <c r="AO49" s="1167"/>
      <c r="AP49" s="1167"/>
      <c r="AQ49" s="1167"/>
      <c r="AR49" s="1168"/>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546</v>
      </c>
      <c r="AO50" s="329" t="s">
        <v>547</v>
      </c>
      <c r="AP50" s="330" t="s">
        <v>548</v>
      </c>
      <c r="AQ50" s="331" t="s">
        <v>549</v>
      </c>
      <c r="AR50" s="332" t="s">
        <v>550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1795066</v>
      </c>
      <c r="AN51" s="334">
        <v>96163</v>
      </c>
      <c r="AO51" s="335">
        <v>-3.1</v>
      </c>
      <c r="AP51" s="336">
        <v>98507</v>
      </c>
      <c r="AQ51" s="337">
        <v>-7.1</v>
      </c>
      <c r="AR51" s="338">
        <v>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1210235</v>
      </c>
      <c r="AN52" s="342">
        <v>64833</v>
      </c>
      <c r="AO52" s="343">
        <v>5.2</v>
      </c>
      <c r="AP52" s="344">
        <v>47567</v>
      </c>
      <c r="AQ52" s="345">
        <v>-18.5</v>
      </c>
      <c r="AR52" s="346">
        <v>23.7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2071749</v>
      </c>
      <c r="AN53" s="334">
        <v>112180</v>
      </c>
      <c r="AO53" s="335">
        <v>16.7</v>
      </c>
      <c r="AP53" s="336">
        <v>113347</v>
      </c>
      <c r="AQ53" s="337">
        <v>15.1</v>
      </c>
      <c r="AR53" s="338">
        <v>1.6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1435738</v>
      </c>
      <c r="AN54" s="342">
        <v>77742</v>
      </c>
      <c r="AO54" s="343">
        <v>19.899999999999999</v>
      </c>
      <c r="AP54" s="344">
        <v>58728</v>
      </c>
      <c r="AQ54" s="345">
        <v>23.5</v>
      </c>
      <c r="AR54" s="346">
        <v>-3.6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5730575</v>
      </c>
      <c r="AN55" s="334">
        <v>312702</v>
      </c>
      <c r="AO55" s="335">
        <v>178.8</v>
      </c>
      <c r="AP55" s="336">
        <v>125418</v>
      </c>
      <c r="AQ55" s="337">
        <v>10.6</v>
      </c>
      <c r="AR55" s="338">
        <v>168.2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3417971</v>
      </c>
      <c r="AN56" s="342">
        <v>186509</v>
      </c>
      <c r="AO56" s="343">
        <v>139.9</v>
      </c>
      <c r="AP56" s="344">
        <v>60445</v>
      </c>
      <c r="AQ56" s="345">
        <v>2.9</v>
      </c>
      <c r="AR56" s="346">
        <v>137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3389454</v>
      </c>
      <c r="AN57" s="334">
        <v>186428</v>
      </c>
      <c r="AO57" s="335">
        <v>-40.4</v>
      </c>
      <c r="AP57" s="336">
        <v>108384</v>
      </c>
      <c r="AQ57" s="337">
        <v>-13.6</v>
      </c>
      <c r="AR57" s="338">
        <v>-26.8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1569479</v>
      </c>
      <c r="AN58" s="342">
        <v>86325</v>
      </c>
      <c r="AO58" s="343">
        <v>-53.7</v>
      </c>
      <c r="AP58" s="344">
        <v>51153</v>
      </c>
      <c r="AQ58" s="345">
        <v>-15.4</v>
      </c>
      <c r="AR58" s="346">
        <v>-38.299999999999997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1328078</v>
      </c>
      <c r="AN59" s="334">
        <v>73663</v>
      </c>
      <c r="AO59" s="335">
        <v>-60.5</v>
      </c>
      <c r="AP59" s="336">
        <v>80959</v>
      </c>
      <c r="AQ59" s="337">
        <v>-25.3</v>
      </c>
      <c r="AR59" s="338">
        <v>-35.200000000000003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863986</v>
      </c>
      <c r="AN60" s="342">
        <v>47922</v>
      </c>
      <c r="AO60" s="343">
        <v>-44.5</v>
      </c>
      <c r="AP60" s="344">
        <v>43928</v>
      </c>
      <c r="AQ60" s="345">
        <v>-14.1</v>
      </c>
      <c r="AR60" s="346">
        <v>-30.4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2862984</v>
      </c>
      <c r="AN61" s="349">
        <v>156227</v>
      </c>
      <c r="AO61" s="350">
        <v>18.3</v>
      </c>
      <c r="AP61" s="351">
        <v>105323</v>
      </c>
      <c r="AQ61" s="352">
        <v>-4.0999999999999996</v>
      </c>
      <c r="AR61" s="338">
        <v>22.4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1699482</v>
      </c>
      <c r="AN62" s="342">
        <v>92666</v>
      </c>
      <c r="AO62" s="343">
        <v>13.4</v>
      </c>
      <c r="AP62" s="344">
        <v>52364</v>
      </c>
      <c r="AQ62" s="345">
        <v>-4.3</v>
      </c>
      <c r="AR62" s="346">
        <v>17.7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NI6sqQXVgPmAMUs8ZIHtazQiHrqEx+3MiYYZV1qD5+2NqMgI4B4AZESwSHqdB5J6wVVmXLZmzd1dqYVJvMRaOQ==" saltValue="g+zr3KPNkxkCJeb+QM0f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0" spans="125:125" ht="13.5" hidden="1" customHeight="1" x14ac:dyDescent="0.2"/>
    <row r="121" spans="125:125" ht="13.5" hidden="1" customHeight="1" x14ac:dyDescent="0.2">
      <c r="DU121" s="259"/>
    </row>
  </sheetData>
  <sheetProtection algorithmName="SHA-512" hashValue="lCKvnDhYblcwpdAAbfzn1phI96t/J97lltSY3Nr6d+uy2em+oUDIqE+bZje5WxxZTaxlqfqfSNI0bmdhjJaNVA==" saltValue="mlsY/cnEVuKkHpVjaT6Cz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r42qNVdTr+7yipwUiVQhnhOumVyEM4BLUOKACVzhxRwKqaAEuCLSm5+k/AF+6DK6bP9oRzi+GvoCKCWbUtg9cw==" saltValue="3HlBTOdo2QdTYeim0Qicu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78" t="s">
        <v>3</v>
      </c>
      <c r="D47" s="1178"/>
      <c r="E47" s="1179"/>
      <c r="F47" s="11">
        <v>14.7</v>
      </c>
      <c r="G47" s="12">
        <v>14.47</v>
      </c>
      <c r="H47" s="12">
        <v>14.3</v>
      </c>
      <c r="I47" s="12">
        <v>14.27</v>
      </c>
      <c r="J47" s="13">
        <v>14.65</v>
      </c>
    </row>
    <row r="48" spans="2:10" ht="57.75" customHeight="1" x14ac:dyDescent="0.2">
      <c r="B48" s="14"/>
      <c r="C48" s="1180" t="s">
        <v>4</v>
      </c>
      <c r="D48" s="1180"/>
      <c r="E48" s="1181"/>
      <c r="F48" s="15">
        <v>5.33</v>
      </c>
      <c r="G48" s="16">
        <v>5.01</v>
      </c>
      <c r="H48" s="16">
        <v>5.26</v>
      </c>
      <c r="I48" s="16">
        <v>7.92</v>
      </c>
      <c r="J48" s="17">
        <v>5.43</v>
      </c>
    </row>
    <row r="49" spans="2:10" ht="57.75" customHeight="1" thickBot="1" x14ac:dyDescent="0.25">
      <c r="B49" s="18"/>
      <c r="C49" s="1182" t="s">
        <v>5</v>
      </c>
      <c r="D49" s="1182"/>
      <c r="E49" s="1183"/>
      <c r="F49" s="19">
        <v>1.1100000000000001</v>
      </c>
      <c r="G49" s="20" t="s">
        <v>566</v>
      </c>
      <c r="H49" s="20">
        <v>0.33</v>
      </c>
      <c r="I49" s="20">
        <v>5.03</v>
      </c>
      <c r="J49" s="21" t="s">
        <v>567</v>
      </c>
    </row>
    <row r="50" spans="2:10" ht="13.2" x14ac:dyDescent="0.2"/>
  </sheetData>
  <sheetProtection algorithmName="SHA-512" hashValue="Tm2XRkPWaq1c3UWgptuW5RhUKjsES7YCb2/O+7GTkqIwJn3YcoP7rMQEpqyy+SG0iAnan8dddgIrb5oFMtf5Vg==" saltValue="Wqz1SmVX/bXqbxCBdwQme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2025-03-04T00:44:55Z</cp:lastPrinted>
  <dcterms:created xsi:type="dcterms:W3CDTF">2024-02-04T23:45:22Z</dcterms:created>
  <dcterms:modified xsi:type="dcterms:W3CDTF">2025-03-04T01:31:25Z</dcterms:modified>
  <cp:category/>
</cp:coreProperties>
</file>